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xr:revisionPtr revIDLastSave="0" documentId="13_ncr:1_{9BAE94E2-5C80-4F2F-BB0A-22D3254D2709}" xr6:coauthVersionLast="47" xr6:coauthVersionMax="47" xr10:uidLastSave="{00000000-0000-0000-0000-000000000000}"/>
  <bookViews>
    <workbookView xWindow="-120" yWindow="-120" windowWidth="29040" windowHeight="15840" xr2:uid="{00000000-000D-0000-FFFF-FFFF00000000}"/>
  </bookViews>
  <sheets>
    <sheet name="Contents" sheetId="1" r:id="rId1"/>
    <sheet name="Table 1" sheetId="2" r:id="rId2"/>
    <sheet name="Table 2" sheetId="3" r:id="rId3"/>
    <sheet name="Table 3" sheetId="14" r:id="rId4"/>
    <sheet name="Further information" sheetId="4" r:id="rId5"/>
  </sheets>
  <definedNames>
    <definedName name="Contents_of_this_datacube">Contents!$A$3:$B$18</definedName>
    <definedName name="Full">#REF!</definedName>
    <definedName name="Further_information">'Further information'!$A$3</definedName>
    <definedName name="Further_information_and_links">'Further information'!$A$3:$A$17</definedName>
    <definedName name="Glossary">#REF!</definedName>
    <definedName name="Introduction">#REF!</definedName>
    <definedName name="Month_of_marriage_occurring">'Table 2'!$A$1</definedName>
    <definedName name="scope">#REF!</definedName>
    <definedName name="Selected_divorce_indicators_2018_to_2022">'Table 3'!$A$1</definedName>
    <definedName name="Selected_marriage_indicators_2018_to_2022">'Table 1'!$A$1</definedName>
    <definedName name="table_1_description" localSheetId="3">'Table 3'!$A$3:$G$98</definedName>
    <definedName name="table_1_description">'Table 1'!$A$3:$G$99</definedName>
    <definedName name="table_2_description">'Table 2'!$A$3:$K$26</definedName>
    <definedName name="table_3_description">#REF!</definedName>
    <definedName name="table_4_description">#REF!</definedName>
    <definedName name="Table_of_contents">Contents!$A$1</definedName>
    <definedName name="table1">#REF!</definedName>
    <definedName name="This_tab_contains_relevant_methodology_information_and_links_to_more_detail_on_the_ABS_website._It_ranges_from_cell_A1_to_A11">'Further information'!$1:$1048576</definedName>
    <definedName name="This_tab_outlines_the_contents_of_the_datacube._It_ranges_from_cell_A1_to_?" localSheetId="3">'Table 3'!$1:$1048576</definedName>
    <definedName name="This_tab_outlines_the_contents_of_the_datacube._It_ranges_from_cell_A1_to_?">'Table 1'!$1:$1048576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14" l="1"/>
  <c r="G31" i="14" s="1"/>
  <c r="G23" i="2" l="1"/>
  <c r="A4" i="14"/>
  <c r="A4" i="2"/>
  <c r="A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7" authorId="0" shapeId="0" xr:uid="{AF10FB8A-460D-4A6E-9B86-9AF823E84833}">
      <text>
        <r>
          <rPr>
            <sz val="10"/>
            <color indexed="81"/>
            <rFont val="Arial"/>
            <family val="2"/>
          </rPr>
          <t xml:space="preserve">Restrictions put in place during the first two years of the COVID-19 pandemic had a direct impact on marriages in 2020 and 2021. </t>
        </r>
        <r>
          <rPr>
            <sz val="9"/>
            <color indexed="81"/>
            <rFont val="Tahoma"/>
            <family val="2"/>
          </rPr>
          <t xml:space="preserve">
</t>
        </r>
      </text>
    </comment>
    <comment ref="A8" authorId="0" shapeId="0" xr:uid="{8F9AC53E-00B7-4BD1-99B7-68BE792D111C}">
      <text>
        <r>
          <rPr>
            <sz val="10"/>
            <color indexed="81"/>
            <rFont val="Arial"/>
            <family val="2"/>
          </rPr>
          <t>Crude marriage rates reflect the number of marriages registered during the year per 1,000 of estimated resident population aged 16 years and over, as at 30 June for the same year.</t>
        </r>
      </text>
    </comment>
    <comment ref="A18" authorId="0" shapeId="0" xr:uid="{F31421A2-0368-4D96-8B4A-54A5F6238269}">
      <text>
        <r>
          <rPr>
            <sz val="10"/>
            <color indexed="81"/>
            <rFont val="Arial"/>
            <family val="2"/>
          </rPr>
          <t xml:space="preserve">Marriage between people of the same sex or gender was introduced from December 2017 with changes to the </t>
        </r>
        <r>
          <rPr>
            <i/>
            <sz val="10"/>
            <color indexed="81"/>
            <rFont val="Arial"/>
            <family val="2"/>
          </rPr>
          <t>Marriages Act 1961</t>
        </r>
        <r>
          <rPr>
            <sz val="10"/>
            <color indexed="81"/>
            <rFont val="Arial"/>
            <family val="2"/>
          </rPr>
          <t>. 
In September 2021, marriage registration forms were updated to record gender identity including male, female and non-binary. This question was made optional meaning totals from 2022 include gender not stated for some individuals.
Data prior to 2022 is based on couples of the same sex. 
Non-binary gender is not available prior to 2022.</t>
        </r>
      </text>
    </comment>
    <comment ref="A21" authorId="0" shapeId="0" xr:uid="{67D5DA97-3565-4DDD-9AA2-E2D7506E9F41}">
      <text>
        <r>
          <rPr>
            <sz val="10"/>
            <color indexed="81"/>
            <rFont val="Arial"/>
            <family val="2"/>
          </rPr>
          <t>Includes couples where one or more parties identified as non-binary.</t>
        </r>
      </text>
    </comment>
    <comment ref="A23" authorId="0" shapeId="0" xr:uid="{B3C47D33-52F8-49FF-9E3B-6CB85462D94E}">
      <text>
        <r>
          <rPr>
            <sz val="10"/>
            <color indexed="81"/>
            <rFont val="Arial"/>
            <family val="2"/>
          </rPr>
          <t>Marriages of the same or non-binary gender as a proportion of the total marriages registered.</t>
        </r>
      </text>
    </comment>
    <comment ref="A27" authorId="0" shapeId="0" xr:uid="{33F67694-A4C1-4315-8056-760ECDAB0CF3}">
      <text>
        <r>
          <rPr>
            <sz val="10"/>
            <color indexed="81"/>
            <rFont val="Arial"/>
            <family val="2"/>
          </rPr>
          <t>The minimum age a person can legally marry in Australia is 16 years.</t>
        </r>
        <r>
          <rPr>
            <b/>
            <sz val="10"/>
            <color indexed="81"/>
            <rFont val="Arial"/>
            <family val="2"/>
          </rPr>
          <t xml:space="preserve"> </t>
        </r>
        <r>
          <rPr>
            <sz val="9"/>
            <color indexed="81"/>
            <rFont val="Tahoma"/>
            <family val="2"/>
          </rPr>
          <t xml:space="preserve">
</t>
        </r>
      </text>
    </comment>
    <comment ref="A40" authorId="0" shapeId="0" xr:uid="{B009D054-7B0E-4B19-811D-64567E289542}">
      <text>
        <r>
          <rPr>
            <sz val="10"/>
            <color indexed="81"/>
            <rFont val="Arial"/>
            <family val="2"/>
          </rPr>
          <t xml:space="preserve">Includes age not stated.
</t>
        </r>
      </text>
    </comment>
    <comment ref="A41" authorId="0" shapeId="0" xr:uid="{BB2C7562-6795-4F01-93DB-60F768ACFEAF}">
      <text>
        <r>
          <rPr>
            <sz val="10"/>
            <color indexed="81"/>
            <rFont val="Arial"/>
            <family val="2"/>
          </rPr>
          <t xml:space="preserve">Age-specific marriage rates reflect the number of males or females in a specific age group who married in the year, per 1,000 estimated resident population of males or females in the same age group, as at 30 June for the same year. </t>
        </r>
        <r>
          <rPr>
            <sz val="9"/>
            <color indexed="81"/>
            <rFont val="Tahoma"/>
            <family val="2"/>
          </rPr>
          <t xml:space="preserve">
</t>
        </r>
      </text>
    </comment>
    <comment ref="A43" authorId="0" shapeId="0" xr:uid="{5FD6B154-173D-42FF-B96F-03ADF1A6E431}">
      <text>
        <r>
          <rPr>
            <sz val="10"/>
            <color indexed="81"/>
            <rFont val="Arial"/>
            <family val="2"/>
          </rPr>
          <t>The minimum age a person can legally marry in Australia is 16 years.</t>
        </r>
        <r>
          <rPr>
            <b/>
            <sz val="10"/>
            <color indexed="81"/>
            <rFont val="Arial"/>
            <family val="2"/>
          </rPr>
          <t xml:space="preserve"> </t>
        </r>
        <r>
          <rPr>
            <sz val="9"/>
            <color indexed="81"/>
            <rFont val="Tahoma"/>
            <family val="2"/>
          </rPr>
          <t xml:space="preserve">
</t>
        </r>
      </text>
    </comment>
    <comment ref="A60" authorId="0" shapeId="0" xr:uid="{070759AC-45CE-4743-A019-8594E2DC0F88}">
      <text>
        <r>
          <rPr>
            <sz val="10"/>
            <color indexed="81"/>
            <rFont val="Arial"/>
            <family val="2"/>
          </rPr>
          <t>The minimum age a person can legally marry in Australia is 16 years.</t>
        </r>
        <r>
          <rPr>
            <b/>
            <sz val="10"/>
            <color indexed="81"/>
            <rFont val="Arial"/>
            <family val="2"/>
          </rPr>
          <t xml:space="preserve"> </t>
        </r>
        <r>
          <rPr>
            <sz val="9"/>
            <color indexed="81"/>
            <rFont val="Tahoma"/>
            <family val="2"/>
          </rPr>
          <t xml:space="preserve">
</t>
        </r>
      </text>
    </comment>
    <comment ref="A73" authorId="0" shapeId="0" xr:uid="{87D54D7E-1560-4525-92EC-C0E69E822CAD}">
      <text>
        <r>
          <rPr>
            <sz val="10"/>
            <color indexed="81"/>
            <rFont val="Arial"/>
            <family val="2"/>
          </rPr>
          <t xml:space="preserve">Includes age not stated.
</t>
        </r>
      </text>
    </comment>
    <comment ref="A74" authorId="0" shapeId="0" xr:uid="{F6991A2C-BE9E-4522-8818-14D73B4CFAE6}">
      <text>
        <r>
          <rPr>
            <sz val="10"/>
            <color indexed="81"/>
            <rFont val="Arial"/>
            <family val="2"/>
          </rPr>
          <t xml:space="preserve">Age-specific marriage rates reflect the number of males or females in a specific age group who married in the year, per 1,000 estimated resident population of males or females in the same age group, as at 30 June for the same year. </t>
        </r>
        <r>
          <rPr>
            <sz val="9"/>
            <color indexed="81"/>
            <rFont val="Tahoma"/>
            <family val="2"/>
          </rPr>
          <t xml:space="preserve">
</t>
        </r>
      </text>
    </comment>
    <comment ref="A76" authorId="0" shapeId="0" xr:uid="{A3F1A7CD-9287-48BD-A1A7-0F17EC9A603D}">
      <text>
        <r>
          <rPr>
            <sz val="10"/>
            <color indexed="81"/>
            <rFont val="Arial"/>
            <family val="2"/>
          </rPr>
          <t>The minimum age a person can legally marry in Australia is 16 years.</t>
        </r>
        <r>
          <rPr>
            <b/>
            <sz val="10"/>
            <color indexed="81"/>
            <rFont val="Arial"/>
            <family val="2"/>
          </rPr>
          <t xml:space="preserve">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O5" authorId="0" shapeId="0" xr:uid="{09DA22C4-E269-4100-AD43-3E5701087E42}">
      <text>
        <r>
          <rPr>
            <sz val="10"/>
            <color indexed="81"/>
            <rFont val="Arial"/>
            <family val="2"/>
          </rPr>
          <t xml:space="preserve">Data is by date of marriage occurring and differs to totals in table 1 by date of registration.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7" authorId="0" shapeId="0" xr:uid="{4CBE0551-FEC5-4571-BB78-49EFD9954B56}">
      <text>
        <r>
          <rPr>
            <sz val="10"/>
            <color indexed="81"/>
            <rFont val="Arial"/>
            <family val="2"/>
          </rPr>
          <t>The Federal Circuit and Family Court of Australia have advised that the high number of divorces finalised in 2021 is in part related to administrative changes.</t>
        </r>
      </text>
    </comment>
    <comment ref="A8" authorId="0" shapeId="0" xr:uid="{ACF615B5-1D72-4E71-A661-20FC4C1ACCDD}">
      <text>
        <r>
          <rPr>
            <sz val="10"/>
            <color indexed="81"/>
            <rFont val="Arial"/>
            <family val="2"/>
          </rPr>
          <t>Crude divorce rates reflect the number of divorces granted during the year per 1,000 of estimated resident population aged 16 and over, as at 30 June for the same year.</t>
        </r>
      </text>
    </comment>
    <comment ref="A15" authorId="0" shapeId="0" xr:uid="{088B900C-7E50-4C1C-859B-9D97B8063C13}">
      <text>
        <r>
          <rPr>
            <sz val="10"/>
            <color indexed="81"/>
            <rFont val="Arial"/>
            <family val="2"/>
          </rPr>
          <t>For applicants who identified by a term other than male or female.</t>
        </r>
        <r>
          <rPr>
            <sz val="9"/>
            <color indexed="81"/>
            <rFont val="Tahoma"/>
            <family val="2"/>
          </rPr>
          <t xml:space="preserve">
</t>
        </r>
      </text>
    </comment>
    <comment ref="A17" authorId="0" shapeId="0" xr:uid="{1C72C399-FBFC-4C13-AB9F-663378D7FAF5}">
      <text>
        <r>
          <rPr>
            <sz val="10"/>
            <color indexed="81"/>
            <rFont val="Arial"/>
            <family val="2"/>
          </rPr>
          <t>Divorces are presented by the state or territory in which the court granting divorce was located, rather than the state or territory of usual residence of the applicants.</t>
        </r>
      </text>
    </comment>
    <comment ref="A25" authorId="0" shapeId="0" xr:uid="{CAD968FC-A853-424E-8928-EE8053A7A73E}">
      <text>
        <r>
          <rPr>
            <sz val="10"/>
            <color indexed="81"/>
            <rFont val="Arial"/>
            <family val="2"/>
          </rPr>
          <t>A large number of divorces in ACT are granted to applicants with a usual residence in other states and territories.</t>
        </r>
      </text>
    </comment>
    <comment ref="A26" authorId="0" shapeId="0" xr:uid="{8A3F3BBD-753C-40E6-A160-71838C0051FC}">
      <text>
        <r>
          <rPr>
            <sz val="10"/>
            <color indexed="81"/>
            <rFont val="Arial"/>
            <family val="2"/>
          </rPr>
          <t>Divorces of the same gender or sex was not reported to the ABS prior to 2021.</t>
        </r>
      </text>
    </comment>
    <comment ref="A29" authorId="0" shapeId="0" xr:uid="{82A58524-2D63-4DA4-AA8C-F5F159F894BD}">
      <text>
        <r>
          <rPr>
            <sz val="10"/>
            <color indexed="81"/>
            <rFont val="Arial"/>
            <family val="2"/>
          </rPr>
          <t>Includes couples where one or more parties identified by a term other than male or female.</t>
        </r>
      </text>
    </comment>
    <comment ref="A31" authorId="0" shapeId="0" xr:uid="{560634EA-C7CC-4C53-A6E4-05F37A11E603}">
      <text>
        <r>
          <rPr>
            <sz val="10"/>
            <color indexed="81"/>
            <rFont val="Arial"/>
            <family val="2"/>
          </rPr>
          <t>Divorces of the same gender or another tyerm as a proportion of the total divorces granted.</t>
        </r>
      </text>
    </comment>
    <comment ref="A45" authorId="0" shapeId="0" xr:uid="{F3FDB547-158C-4518-A57A-480544062909}">
      <text>
        <r>
          <rPr>
            <sz val="10"/>
            <color indexed="81"/>
            <rFont val="Arial"/>
            <family val="2"/>
          </rPr>
          <t xml:space="preserve">Includes age not stated.
</t>
        </r>
      </text>
    </comment>
    <comment ref="A46" authorId="0" shapeId="0" xr:uid="{019323A7-1C25-41D1-AD8C-6B39E3EF0873}">
      <text>
        <r>
          <rPr>
            <sz val="10"/>
            <color indexed="81"/>
            <rFont val="Arial"/>
            <family val="2"/>
          </rPr>
          <t xml:space="preserve">Age-specific divorce rates reflect the number of males or females in a specific age group who divorced in the year, per 1,000 estimated resident population of males or females in the same age group, as at 30 June for the same year. </t>
        </r>
        <r>
          <rPr>
            <sz val="9"/>
            <color indexed="81"/>
            <rFont val="Tahoma"/>
            <family val="2"/>
          </rPr>
          <t xml:space="preserve">
</t>
        </r>
      </text>
    </comment>
    <comment ref="A75" authorId="0" shapeId="0" xr:uid="{E50502D9-7C2C-4A0F-A0DE-106ACE2D359C}">
      <text>
        <r>
          <rPr>
            <sz val="10"/>
            <color indexed="81"/>
            <rFont val="Arial"/>
            <family val="2"/>
          </rPr>
          <t xml:space="preserve">Includes age not stated.
</t>
        </r>
      </text>
    </comment>
    <comment ref="A76" authorId="0" shapeId="0" xr:uid="{2A1BCF86-3DA7-4863-B12E-1CF93715A01A}">
      <text>
        <r>
          <rPr>
            <sz val="10"/>
            <color indexed="81"/>
            <rFont val="Arial"/>
            <family val="2"/>
          </rPr>
          <t xml:space="preserve">Age-specific divorce rates reflect the number of males or females in a specific age group who divorced in the year, per 1,000 estimated resident population of males or females in the same age group, as at 30 June for the same year. </t>
        </r>
        <r>
          <rPr>
            <sz val="9"/>
            <color indexed="81"/>
            <rFont val="Tahoma"/>
            <family val="2"/>
          </rPr>
          <t xml:space="preserve">
</t>
        </r>
      </text>
    </comment>
  </commentList>
</comments>
</file>

<file path=xl/sharedStrings.xml><?xml version="1.0" encoding="utf-8"?>
<sst xmlns="http://schemas.openxmlformats.org/spreadsheetml/2006/main" count="441" uniqueCount="135">
  <si>
    <t>Contents</t>
  </si>
  <si>
    <t>Tab</t>
  </si>
  <si>
    <t>Description</t>
  </si>
  <si>
    <t>Further information</t>
  </si>
  <si>
    <t>Relevant methodology information and links to more detail on the ABS website</t>
  </si>
  <si>
    <t>Australian Bureau of Statistics website</t>
  </si>
  <si>
    <r>
      <rPr>
        <sz val="12"/>
        <rFont val="Arial"/>
        <family val="2"/>
      </rPr>
      <t xml:space="preserve">The </t>
    </r>
    <r>
      <rPr>
        <u/>
        <sz val="12"/>
        <color theme="10"/>
        <rFont val="Arial"/>
        <family val="2"/>
      </rPr>
      <t>ABS privacy policy</t>
    </r>
    <r>
      <rPr>
        <sz val="12"/>
        <rFont val="Arial"/>
        <family val="2"/>
      </rPr>
      <t xml:space="preserve"> outlines how we handle any personal information that you have provided to us</t>
    </r>
  </si>
  <si>
    <t>© Commonwealth of Australia</t>
  </si>
  <si>
    <r>
      <t>Contact us</t>
    </r>
    <r>
      <rPr>
        <sz val="12"/>
        <rFont val="Arial"/>
        <family val="2"/>
      </rPr>
      <t xml:space="preserve"> if you have an enquiry about these statistics or to get assistance</t>
    </r>
  </si>
  <si>
    <t>For more detail</t>
  </si>
  <si>
    <t>Table 1</t>
  </si>
  <si>
    <t>Table 2</t>
  </si>
  <si>
    <t>Table 3</t>
  </si>
  <si>
    <t>Australian Bureau of Statistics</t>
  </si>
  <si>
    <t>All marriages</t>
  </si>
  <si>
    <t>Total marriages registered</t>
  </si>
  <si>
    <t>no.</t>
  </si>
  <si>
    <t>rate</t>
  </si>
  <si>
    <t>%</t>
  </si>
  <si>
    <t>Age group (years)</t>
  </si>
  <si>
    <t>16–19</t>
  </si>
  <si>
    <t>20–24</t>
  </si>
  <si>
    <t>25–29</t>
  </si>
  <si>
    <t>30–34</t>
  </si>
  <si>
    <t>35–39</t>
  </si>
  <si>
    <t>40–44</t>
  </si>
  <si>
    <t>45–49</t>
  </si>
  <si>
    <t>Total</t>
  </si>
  <si>
    <t>Median age at marriage</t>
  </si>
  <si>
    <t>years</t>
  </si>
  <si>
    <t>50–54</t>
  </si>
  <si>
    <t>55–59</t>
  </si>
  <si>
    <t>60–64</t>
  </si>
  <si>
    <t>65–69</t>
  </si>
  <si>
    <t>70–74</t>
  </si>
  <si>
    <t>75 and over</t>
  </si>
  <si>
    <t>To separation</t>
  </si>
  <si>
    <t>To divorce</t>
  </si>
  <si>
    <t>Type of applicant</t>
  </si>
  <si>
    <t>Male</t>
  </si>
  <si>
    <t>Female</t>
  </si>
  <si>
    <t>Joint</t>
  </si>
  <si>
    <t>na</t>
  </si>
  <si>
    <t>65 and over</t>
  </si>
  <si>
    <t>At marriage</t>
  </si>
  <si>
    <t>At separation</t>
  </si>
  <si>
    <t>At divorce</t>
  </si>
  <si>
    <t>16–24</t>
  </si>
  <si>
    <t>Males</t>
  </si>
  <si>
    <t>Females</t>
  </si>
  <si>
    <t>na - not available</t>
  </si>
  <si>
    <t>Marriages including same and non-binary gender</t>
  </si>
  <si>
    <t>As a proportion of all marriages</t>
  </si>
  <si>
    <t xml:space="preserve">Marriage between people of the same sex or gender was introduced from December 2017 with changes to the Marriages Act 1961. </t>
  </si>
  <si>
    <t>In September 2021, marriage registration forms were updated to record gender identity including male, female and non-binary. This question was made optional meaning totals from 2022 include gender not stated for some individuals.</t>
  </si>
  <si>
    <t>Male marriages registered by age</t>
  </si>
  <si>
    <t>Male age-specific marriage rates</t>
  </si>
  <si>
    <t>Female marriages registered by age</t>
  </si>
  <si>
    <t>Female age-specific marriage rates</t>
  </si>
  <si>
    <t>All divorces</t>
  </si>
  <si>
    <t>Total divorces granted</t>
  </si>
  <si>
    <t>Median duration of marriage</t>
  </si>
  <si>
    <t>Male age-specific divorce rates</t>
  </si>
  <si>
    <t>Male divorces granted by age</t>
  </si>
  <si>
    <t>Median age</t>
  </si>
  <si>
    <t>Female divorces granted by age</t>
  </si>
  <si>
    <t>Female age-specific divorce rates</t>
  </si>
  <si>
    <t>The divorce statistics shown in this publication relate to divorces granted in a calendar year. See 'Scope and coverage of divorce statistics' in Methodology.</t>
  </si>
  <si>
    <t>This tab outlines the contents of the datacube. It ranges from cell A1 to B18</t>
  </si>
  <si>
    <t>New South Wales</t>
  </si>
  <si>
    <t>Victoria</t>
  </si>
  <si>
    <t>Queensland</t>
  </si>
  <si>
    <t>South Australia</t>
  </si>
  <si>
    <t>Western Australia</t>
  </si>
  <si>
    <t>Tasmania</t>
  </si>
  <si>
    <t>Northern Territory</t>
  </si>
  <si>
    <t>Australian Capital Territory</t>
  </si>
  <si>
    <t>State or territory</t>
  </si>
  <si>
    <t xml:space="preserve">Divorces by state or territory are presented based on the location of the court granting the divorce rather than the state or territory of usual residence of the applicants. This should be considered when interpreting or comparing state and territory data. </t>
  </si>
  <si>
    <t>na - not applicable</t>
  </si>
  <si>
    <t>State or territory of registration</t>
  </si>
  <si>
    <t>Divorces including couples of the same gender</t>
  </si>
  <si>
    <t>Prior to 2022, sex was collected on marriage registration forms. Non-binary gender is not available prior to 2022.</t>
  </si>
  <si>
    <t>Male marriages of the same gender</t>
  </si>
  <si>
    <t>Female marriages of the same gender</t>
  </si>
  <si>
    <t>Marriages including a person of non-binary gender</t>
  </si>
  <si>
    <t>January</t>
  </si>
  <si>
    <t>February</t>
  </si>
  <si>
    <t>March</t>
  </si>
  <si>
    <t>April</t>
  </si>
  <si>
    <t>May</t>
  </si>
  <si>
    <t>June</t>
  </si>
  <si>
    <t>July</t>
  </si>
  <si>
    <t>August</t>
  </si>
  <si>
    <t>September</t>
  </si>
  <si>
    <t>October</t>
  </si>
  <si>
    <t>November</t>
  </si>
  <si>
    <t>December</t>
  </si>
  <si>
    <t>Marriage data is based on the state or territory of registration rather than usual residence.</t>
  </si>
  <si>
    <t>Crude marriage rate (aged 16 and over)</t>
  </si>
  <si>
    <t>Crude divorce rate (aged 16 and over)</t>
  </si>
  <si>
    <t>Male divorces of the same gender</t>
  </si>
  <si>
    <t>Female divorces of the same gender</t>
  </si>
  <si>
    <t xml:space="preserve">There are a range of administrative factors that affect the timeliness of marriages being registered in a given year. </t>
  </si>
  <si>
    <t>To ensure confidentiality of cells with small values, some data may be randomly adjusted or suppressed.</t>
  </si>
  <si>
    <t>Refer to the methodology linked below for more details on the marriages and divorces legislation relevant to the data in these tables.</t>
  </si>
  <si>
    <t xml:space="preserve">The minimum age at which persons are legally free to marry in Australia is 18 years. Persons between the age of 16 years and 18 years may marry with parental or guardian consent and an order from a judge or magistrate. </t>
  </si>
  <si>
    <t>To ensure confidentiality of cells with small values, some data may be randomly adjusted or suppressed. This differs to marriages data published from 2014 to 2021 which applied a confidentiality technique called perturbation by randomly adjusting all cells. This should be considered when comparing data with tables published in previous years.</t>
  </si>
  <si>
    <t>Crude rates for marriages and divorces are based on estimated resident population 16 years and over to align with legal marriage ages in Australia. This differs to previous years where crude rates included all ages. Rates should not be compared with those published in previous years.</t>
  </si>
  <si>
    <t>In September 2021, marriage registration forms were updated to record gender identity including male, female and non-binary. This question was made optional meaning totals from 2022 include gender not stated for some individuals. Prior to 2022, sex was collected on marriage registration forms. This should be considered when comparing to data prior to 2022. Non-binary gender is not available prior to 2022.</t>
  </si>
  <si>
    <t>Restrictions put in place during the first two years of the COVID-19 pandemic had a direct impact on marriages in 2020 and 2021. Comparisons to other years should be treated with caution.</t>
  </si>
  <si>
    <t>The Federal Circuit and Family Court of Australia have advised that the high number of divorces finalised in 2021 is in part related to administrative changes. This constitutes a break in time series and any comparison with earlier years should be made with caution.</t>
  </si>
  <si>
    <t>This tab contains relevant methodology information and links to more detail on the ABS website. It ranges from cell A1 to A17</t>
  </si>
  <si>
    <t>The data presented in this table are based on the year in which the marriage occurred, rather than the year in which it was registered. A proportion of marriages occur in a given year but are not registered until subsequent years. Totals will differ to data by year of registration in table 1.</t>
  </si>
  <si>
    <t>Total marriages including the same or non-binary gender</t>
  </si>
  <si>
    <t>Marriages and Divorces, Australia, 2023</t>
  </si>
  <si>
    <t>Selected marriage indicators, 2019-2023</t>
  </si>
  <si>
    <t>Month of marriage occurring in 2019-2023, and 2023 by state/territory of registration</t>
  </si>
  <si>
    <t>Selected divorce indicators, 2019-2023</t>
  </si>
  <si>
    <t>Table 1: Selected marriage indicators, 2019-2023</t>
  </si>
  <si>
    <t>Refer to the Marriages and Divorces, 2023 methodology for more information.</t>
  </si>
  <si>
    <t>Table 2: Month of marriage occurring in 2019-2023, and 2023 by state/territory of registration</t>
  </si>
  <si>
    <t>2023 occurrence by state or territory of registration</t>
  </si>
  <si>
    <t>This tab outlines selected marriage indicators from 2019 to 2023. It includes totals by state and territory and Australia, rates, same gender marriages and further details by age for males and females. It ranges from cell A1 to G99.</t>
  </si>
  <si>
    <t>Table 3: Selected divorce indicators, 2019-2023</t>
  </si>
  <si>
    <t>As a proportion of all divorces</t>
  </si>
  <si>
    <t>Another term</t>
  </si>
  <si>
    <t>Divorce including a person identifying by another term</t>
  </si>
  <si>
    <t>Total divorces including the same gender or another gender term</t>
  </si>
  <si>
    <t>This tab outlines marriages occuring by month 2019 to 2023 and state or territory of registration for 2023. It ranges from cell A1 to O26.</t>
  </si>
  <si>
    <t>This tab outlines selected divorce indicators from 2019 to 2023. It includes totals, rates, applicant, state/territory numbers and further details by age for males and females. It ranges from cell A1 to G98.</t>
  </si>
  <si>
    <t>Released at 16 August 2024</t>
  </si>
  <si>
    <t>Crude rates are based on estimated resident population 16 years and over to align with legal marriage ages in Australia.</t>
  </si>
  <si>
    <r>
      <rPr>
        <sz val="12"/>
        <rFont val="Arial"/>
        <family val="2"/>
      </rPr>
      <t xml:space="preserve">This data comes from </t>
    </r>
    <r>
      <rPr>
        <u/>
        <sz val="12"/>
        <color theme="10"/>
        <rFont val="Arial"/>
        <family val="2"/>
      </rPr>
      <t>Marriages and Divorces, Australia, 2023</t>
    </r>
  </si>
  <si>
    <r>
      <rPr>
        <sz val="12"/>
        <rFont val="Arial"/>
        <family val="2"/>
      </rPr>
      <t xml:space="preserve">Visit the </t>
    </r>
    <r>
      <rPr>
        <u/>
        <sz val="12"/>
        <color theme="10"/>
        <rFont val="Arial"/>
        <family val="2"/>
      </rPr>
      <t>Marriages and Divorces, Australia methodology</t>
    </r>
    <r>
      <rPr>
        <sz val="12"/>
        <rFont val="Arial"/>
        <family val="2"/>
      </rPr>
      <t xml:space="preserve"> to understand more about how this data was collected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</si>
</sst>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23" x14ac:knownFonts="1">
    <font>
      <sz val="12"/>
      <color theme="1"/>
      <name val="Arial"/>
      <family val="2"/>
    </font>
    <font>
      <b/>
      <sz val="15"/>
      <color theme="3"/>
      <name val="Calibri"/>
      <family val="2"/>
      <scheme val="minor"/>
    </font>
    <font>
      <b/>
      <sz val="13"/>
      <color theme="3"/>
      <name val="Calibri"/>
      <family val="2"/>
      <scheme val="minor"/>
    </font>
    <font>
      <sz val="12"/>
      <color theme="1"/>
      <name val="Arial"/>
      <family val="2"/>
    </font>
    <font>
      <sz val="28"/>
      <color theme="1"/>
      <name val="Calibri"/>
      <family val="2"/>
    </font>
    <font>
      <u/>
      <sz val="11"/>
      <color theme="10"/>
      <name val="Calibri"/>
      <family val="2"/>
      <scheme val="minor"/>
    </font>
    <font>
      <u/>
      <sz val="12"/>
      <color theme="10"/>
      <name val="Arial"/>
      <family val="2"/>
    </font>
    <font>
      <sz val="12"/>
      <name val="Arial"/>
      <family val="2"/>
    </font>
    <font>
      <sz val="12"/>
      <color rgb="FFFF0000"/>
      <name val="Arial"/>
      <family val="2"/>
    </font>
    <font>
      <sz val="12"/>
      <color rgb="FFE6E6E6"/>
      <name val="Arial"/>
      <family val="2"/>
    </font>
    <font>
      <sz val="12"/>
      <color theme="2"/>
      <name val="Arial"/>
      <family val="2"/>
    </font>
    <font>
      <sz val="10"/>
      <color indexed="81"/>
      <name val="Arial"/>
      <family val="2"/>
    </font>
    <font>
      <sz val="8"/>
      <name val="Arial"/>
      <family val="2"/>
    </font>
    <font>
      <sz val="10"/>
      <name val="Arial"/>
      <family val="2"/>
    </font>
    <font>
      <sz val="8"/>
      <color theme="3"/>
      <name val="Arial"/>
      <family val="2"/>
    </font>
    <font>
      <sz val="8"/>
      <color rgb="FFFF0000"/>
      <name val="Arial"/>
      <family val="2"/>
    </font>
    <font>
      <u/>
      <sz val="10"/>
      <color indexed="12"/>
      <name val="Arial"/>
      <family val="2"/>
    </font>
    <font>
      <b/>
      <sz val="12"/>
      <color theme="1"/>
      <name val="Arial"/>
      <family val="2"/>
    </font>
    <font>
      <sz val="9"/>
      <color indexed="81"/>
      <name val="Tahoma"/>
      <family val="2"/>
    </font>
    <font>
      <b/>
      <sz val="10"/>
      <color indexed="81"/>
      <name val="Arial"/>
      <family val="2"/>
    </font>
    <font>
      <i/>
      <sz val="10"/>
      <color indexed="81"/>
      <name val="Arial"/>
      <family val="2"/>
    </font>
    <font>
      <sz val="12"/>
      <color rgb="FF00B050"/>
      <name val="Arial"/>
      <family val="2"/>
    </font>
    <font>
      <b/>
      <sz val="12"/>
      <name val="Arial"/>
      <family val="2"/>
    </font>
  </fonts>
  <fills count="5">
    <fill>
      <patternFill patternType="none"/>
    </fill>
    <fill>
      <patternFill patternType="gray125"/>
    </fill>
    <fill>
      <patternFill patternType="solid">
        <fgColor rgb="FFE6E6E6"/>
        <bgColor indexed="64"/>
      </patternFill>
    </fill>
    <fill>
      <patternFill patternType="solid">
        <fgColor theme="2"/>
        <bgColor indexed="64"/>
      </patternFill>
    </fill>
    <fill>
      <patternFill patternType="solid">
        <fgColor theme="0"/>
        <bgColor indexed="64"/>
      </patternFill>
    </fill>
  </fills>
  <borders count="6">
    <border>
      <left/>
      <right/>
      <top/>
      <bottom/>
      <diagonal/>
    </border>
    <border>
      <left/>
      <right/>
      <top/>
      <bottom style="thick">
        <color theme="4"/>
      </bottom>
      <diagonal/>
    </border>
    <border>
      <left/>
      <right/>
      <top/>
      <bottom style="thick">
        <color theme="4" tint="0.499984740745262"/>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2">
    <xf numFmtId="0" fontId="0" fillId="0" borderId="0"/>
    <xf numFmtId="0" fontId="1" fillId="0" borderId="1" applyNumberFormat="0" applyFill="0" applyAlignment="0" applyProtection="0"/>
    <xf numFmtId="0" fontId="2" fillId="0" borderId="2" applyNumberFormat="0" applyFill="0" applyAlignment="0" applyProtection="0"/>
    <xf numFmtId="0" fontId="5" fillId="0" borderId="0" applyNumberFormat="0" applyFill="0" applyBorder="0" applyAlignment="0" applyProtection="0"/>
    <xf numFmtId="0" fontId="12" fillId="0" borderId="0"/>
    <xf numFmtId="0" fontId="12" fillId="0" borderId="0"/>
    <xf numFmtId="0" fontId="12" fillId="0" borderId="0">
      <alignment horizontal="right"/>
    </xf>
    <xf numFmtId="0" fontId="16" fillId="0" borderId="0" applyNumberFormat="0" applyFill="0" applyBorder="0" applyAlignment="0" applyProtection="0">
      <alignment vertical="top"/>
      <protection locked="0"/>
    </xf>
    <xf numFmtId="0" fontId="12" fillId="0" borderId="0"/>
    <xf numFmtId="43" fontId="13" fillId="0" borderId="0" applyFont="0" applyFill="0" applyBorder="0" applyAlignment="0" applyProtection="0"/>
    <xf numFmtId="0" fontId="12" fillId="0" borderId="0"/>
    <xf numFmtId="43" fontId="12" fillId="0" borderId="0" applyFont="0" applyFill="0" applyBorder="0" applyAlignment="0" applyProtection="0"/>
  </cellStyleXfs>
  <cellXfs count="86">
    <xf numFmtId="0" fontId="0" fillId="0" borderId="0" xfId="0"/>
    <xf numFmtId="0" fontId="1" fillId="0" borderId="1" xfId="1"/>
    <xf numFmtId="0" fontId="3" fillId="2" borderId="0" xfId="0" applyFont="1" applyFill="1"/>
    <xf numFmtId="0" fontId="3" fillId="0" borderId="0" xfId="0" applyFont="1"/>
    <xf numFmtId="0" fontId="2" fillId="0" borderId="2" xfId="2"/>
    <xf numFmtId="0" fontId="3" fillId="0" borderId="3" xfId="0" applyFont="1" applyBorder="1"/>
    <xf numFmtId="0" fontId="6" fillId="0" borderId="0" xfId="3" applyFont="1"/>
    <xf numFmtId="0" fontId="7" fillId="0" borderId="0" xfId="0" applyFont="1"/>
    <xf numFmtId="0" fontId="8" fillId="0" borderId="0" xfId="0" applyFont="1"/>
    <xf numFmtId="0" fontId="7" fillId="0" borderId="0" xfId="0" applyFont="1" applyAlignment="1">
      <alignment horizontal="left" vertical="center"/>
    </xf>
    <xf numFmtId="0" fontId="9" fillId="2" borderId="0" xfId="0" applyFont="1" applyFill="1"/>
    <xf numFmtId="0" fontId="4" fillId="2" borderId="0" xfId="0" applyFont="1" applyFill="1" applyAlignment="1">
      <alignment horizontal="left" vertical="center" indent="8"/>
    </xf>
    <xf numFmtId="0" fontId="3" fillId="0" borderId="0" xfId="0" applyFont="1" applyAlignment="1">
      <alignment horizontal="right"/>
    </xf>
    <xf numFmtId="0" fontId="3" fillId="4" borderId="0" xfId="0" applyFont="1" applyFill="1"/>
    <xf numFmtId="0" fontId="8" fillId="0" borderId="0" xfId="0" applyFont="1" applyAlignment="1">
      <alignment horizontal="right"/>
    </xf>
    <xf numFmtId="0" fontId="12" fillId="0" borderId="0" xfId="5"/>
    <xf numFmtId="0" fontId="15" fillId="0" borderId="0" xfId="4" applyFont="1"/>
    <xf numFmtId="3" fontId="15" fillId="0" borderId="0" xfId="5" applyNumberFormat="1" applyFont="1" applyAlignment="1">
      <alignment horizontal="right"/>
    </xf>
    <xf numFmtId="0" fontId="0" fillId="0" borderId="3" xfId="0" applyBorder="1" applyAlignment="1">
      <alignment horizontal="right"/>
    </xf>
    <xf numFmtId="0" fontId="12" fillId="0" borderId="4" xfId="4" applyBorder="1"/>
    <xf numFmtId="3" fontId="14" fillId="0" borderId="4" xfId="4" applyNumberFormat="1" applyFont="1" applyBorder="1"/>
    <xf numFmtId="164" fontId="14" fillId="0" borderId="4" xfId="4" applyNumberFormat="1" applyFont="1" applyBorder="1"/>
    <xf numFmtId="0" fontId="7" fillId="0" borderId="0" xfId="0" applyFont="1" applyAlignment="1">
      <alignment horizontal="left" indent="2"/>
    </xf>
    <xf numFmtId="0" fontId="7" fillId="0" borderId="0" xfId="0" applyFont="1" applyAlignment="1">
      <alignment horizontal="right"/>
    </xf>
    <xf numFmtId="0" fontId="12" fillId="0" borderId="0" xfId="4"/>
    <xf numFmtId="165" fontId="12" fillId="0" borderId="0" xfId="4" applyNumberFormat="1"/>
    <xf numFmtId="164" fontId="12" fillId="0" borderId="0" xfId="4" applyNumberFormat="1"/>
    <xf numFmtId="3" fontId="12" fillId="0" borderId="0" xfId="5" applyNumberFormat="1" applyAlignment="1">
      <alignment horizontal="right"/>
    </xf>
    <xf numFmtId="164" fontId="12" fillId="0" borderId="0" xfId="5" applyNumberFormat="1" applyAlignment="1">
      <alignment horizontal="right"/>
    </xf>
    <xf numFmtId="3" fontId="12" fillId="0" borderId="0" xfId="4" applyNumberFormat="1"/>
    <xf numFmtId="164" fontId="15" fillId="0" borderId="0" xfId="4" applyNumberFormat="1" applyFont="1"/>
    <xf numFmtId="165" fontId="15" fillId="0" borderId="0" xfId="4" applyNumberFormat="1" applyFont="1"/>
    <xf numFmtId="0" fontId="21" fillId="0" borderId="0" xfId="0" applyFont="1"/>
    <xf numFmtId="3" fontId="7" fillId="0" borderId="0" xfId="5" applyNumberFormat="1" applyFont="1" applyAlignment="1" applyProtection="1">
      <alignment horizontal="left"/>
      <protection locked="0"/>
    </xf>
    <xf numFmtId="0" fontId="7" fillId="0" borderId="3" xfId="0" applyFont="1" applyBorder="1" applyAlignment="1">
      <alignment horizontal="right"/>
    </xf>
    <xf numFmtId="0" fontId="7" fillId="0" borderId="0" xfId="0" applyFont="1" applyAlignment="1">
      <alignment horizontal="left" indent="1"/>
    </xf>
    <xf numFmtId="0" fontId="7" fillId="0" borderId="0" xfId="4" applyFont="1" applyAlignment="1">
      <alignment horizontal="right"/>
    </xf>
    <xf numFmtId="3" fontId="7" fillId="0" borderId="0" xfId="0" applyNumberFormat="1" applyFont="1" applyAlignment="1">
      <alignment horizontal="right"/>
    </xf>
    <xf numFmtId="3" fontId="7" fillId="0" borderId="0" xfId="4" applyNumberFormat="1" applyFont="1" applyAlignment="1">
      <alignment horizontal="right"/>
    </xf>
    <xf numFmtId="0" fontId="7" fillId="0" borderId="0" xfId="0" applyFont="1" applyAlignment="1">
      <alignment horizontal="left"/>
    </xf>
    <xf numFmtId="0" fontId="7" fillId="0" borderId="0" xfId="4" applyFont="1"/>
    <xf numFmtId="0" fontId="7" fillId="0" borderId="0" xfId="4" applyFont="1" applyAlignment="1">
      <alignment horizontal="left" indent="1"/>
    </xf>
    <xf numFmtId="0" fontId="7" fillId="0" borderId="0" xfId="4" applyFont="1" applyAlignment="1">
      <alignment horizontal="left" indent="2"/>
    </xf>
    <xf numFmtId="164" fontId="7" fillId="0" borderId="0" xfId="4" applyNumberFormat="1" applyFont="1" applyAlignment="1">
      <alignment horizontal="right"/>
    </xf>
    <xf numFmtId="164" fontId="7" fillId="0" borderId="0" xfId="0" applyNumberFormat="1" applyFont="1" applyAlignment="1">
      <alignment horizontal="right"/>
    </xf>
    <xf numFmtId="0" fontId="7" fillId="0" borderId="3" xfId="4" applyFont="1" applyBorder="1" applyAlignment="1">
      <alignment horizontal="left" indent="2"/>
    </xf>
    <xf numFmtId="0" fontId="7" fillId="0" borderId="3" xfId="4" applyFont="1" applyBorder="1"/>
    <xf numFmtId="164" fontId="7" fillId="0" borderId="3" xfId="4" applyNumberFormat="1" applyFont="1" applyBorder="1" applyAlignment="1">
      <alignment horizontal="right"/>
    </xf>
    <xf numFmtId="3" fontId="3" fillId="0" borderId="0" xfId="0" applyNumberFormat="1" applyFont="1" applyAlignment="1">
      <alignment horizontal="right"/>
    </xf>
    <xf numFmtId="3" fontId="7" fillId="0" borderId="0" xfId="0" applyNumberFormat="1" applyFont="1"/>
    <xf numFmtId="0" fontId="3" fillId="0" borderId="0" xfId="0" applyFont="1" applyAlignment="1">
      <alignment horizontal="center"/>
    </xf>
    <xf numFmtId="0" fontId="0" fillId="0" borderId="0" xfId="0" applyAlignment="1">
      <alignment horizontal="center"/>
    </xf>
    <xf numFmtId="0" fontId="17" fillId="0" borderId="0" xfId="0" applyFont="1" applyAlignment="1">
      <alignment horizontal="center"/>
    </xf>
    <xf numFmtId="0" fontId="8" fillId="0" borderId="0" xfId="0" applyFont="1" applyAlignment="1">
      <alignment horizontal="left"/>
    </xf>
    <xf numFmtId="0" fontId="3" fillId="0" borderId="0" xfId="0" applyFont="1" applyAlignment="1">
      <alignment vertical="top" wrapText="1"/>
    </xf>
    <xf numFmtId="0" fontId="3" fillId="4" borderId="0" xfId="0" applyFont="1" applyFill="1" applyAlignment="1">
      <alignment vertical="top"/>
    </xf>
    <xf numFmtId="0" fontId="3" fillId="0" borderId="0" xfId="0" applyFont="1" applyAlignment="1">
      <alignment vertical="top"/>
    </xf>
    <xf numFmtId="0" fontId="0" fillId="0" borderId="0" xfId="0" applyAlignment="1">
      <alignment vertical="top" wrapText="1"/>
    </xf>
    <xf numFmtId="165" fontId="7" fillId="0" borderId="0" xfId="0" applyNumberFormat="1" applyFont="1"/>
    <xf numFmtId="3" fontId="22" fillId="0" borderId="0" xfId="0" applyNumberFormat="1" applyFont="1" applyAlignment="1">
      <alignment horizontal="right"/>
    </xf>
    <xf numFmtId="0" fontId="7" fillId="0" borderId="0" xfId="5" applyFont="1"/>
    <xf numFmtId="3" fontId="7" fillId="0" borderId="3" xfId="5" applyNumberFormat="1" applyFont="1" applyBorder="1" applyAlignment="1" applyProtection="1">
      <alignment horizontal="left"/>
      <protection locked="0"/>
    </xf>
    <xf numFmtId="3" fontId="7" fillId="0" borderId="3" xfId="0" applyNumberFormat="1" applyFont="1" applyBorder="1" applyAlignment="1">
      <alignment horizontal="right"/>
    </xf>
    <xf numFmtId="3" fontId="22" fillId="0" borderId="3" xfId="0" applyNumberFormat="1" applyFont="1" applyBorder="1" applyAlignment="1">
      <alignment horizontal="right"/>
    </xf>
    <xf numFmtId="0" fontId="2" fillId="0" borderId="2" xfId="2"/>
    <xf numFmtId="0" fontId="10" fillId="3" borderId="0" xfId="0" applyFont="1" applyFill="1"/>
    <xf numFmtId="0" fontId="4" fillId="2" borderId="0" xfId="0" applyFont="1" applyFill="1" applyAlignment="1">
      <alignment horizontal="left" vertical="center" indent="8"/>
    </xf>
    <xf numFmtId="0" fontId="1" fillId="0" borderId="0" xfId="1" applyBorder="1"/>
    <xf numFmtId="0" fontId="3" fillId="0" borderId="0" xfId="0" applyFont="1"/>
    <xf numFmtId="0" fontId="0" fillId="0" borderId="0" xfId="0"/>
    <xf numFmtId="0" fontId="6" fillId="0" borderId="0" xfId="3" applyFont="1"/>
    <xf numFmtId="0" fontId="7" fillId="0" borderId="0" xfId="0" applyFont="1"/>
    <xf numFmtId="0" fontId="6" fillId="0" borderId="0" xfId="3" applyFont="1" applyFill="1"/>
    <xf numFmtId="0" fontId="7" fillId="0" borderId="0" xfId="0" applyFont="1" applyAlignment="1">
      <alignment horizontal="left" wrapText="1"/>
    </xf>
    <xf numFmtId="0" fontId="7" fillId="0" borderId="0" xfId="0" applyFont="1" applyAlignment="1">
      <alignment horizontal="left"/>
    </xf>
    <xf numFmtId="0" fontId="7" fillId="0" borderId="5" xfId="0" applyFont="1" applyBorder="1" applyAlignment="1">
      <alignment horizontal="left"/>
    </xf>
    <xf numFmtId="0" fontId="1" fillId="0" borderId="1" xfId="1"/>
    <xf numFmtId="0" fontId="3" fillId="0" borderId="3" xfId="0" applyFont="1" applyBorder="1"/>
    <xf numFmtId="0" fontId="17" fillId="0" borderId="4" xfId="0" applyFont="1" applyBorder="1"/>
    <xf numFmtId="0" fontId="7" fillId="0" borderId="0" xfId="4" applyFont="1"/>
    <xf numFmtId="0" fontId="7" fillId="0" borderId="0" xfId="0" applyFont="1" applyAlignment="1">
      <alignment wrapText="1"/>
    </xf>
    <xf numFmtId="0" fontId="6" fillId="0" borderId="0" xfId="3" applyFont="1" applyAlignment="1"/>
    <xf numFmtId="0" fontId="7" fillId="0" borderId="0" xfId="4" applyFont="1" applyAlignment="1">
      <alignment horizontal="left"/>
    </xf>
    <xf numFmtId="0" fontId="7" fillId="0" borderId="0" xfId="0" applyFont="1" applyAlignment="1">
      <alignment horizontal="right"/>
    </xf>
    <xf numFmtId="0" fontId="7" fillId="0" borderId="3" xfId="4" applyFont="1" applyBorder="1"/>
    <xf numFmtId="0" fontId="17" fillId="0" borderId="4" xfId="4" applyFont="1" applyBorder="1"/>
  </cellXfs>
  <cellStyles count="12">
    <cellStyle name="Comma 14" xfId="9" xr:uid="{05D9818B-0112-4F9B-BAF2-BD3721AAFFB0}"/>
    <cellStyle name="Comma 2" xfId="11" xr:uid="{98AC2262-BAC3-4208-9307-DC3625445C99}"/>
    <cellStyle name="Heading 1" xfId="1" builtinId="16"/>
    <cellStyle name="Heading 2" xfId="2" builtinId="17"/>
    <cellStyle name="Hyperlink" xfId="3" builtinId="8"/>
    <cellStyle name="Hyperlink 2" xfId="7" xr:uid="{3C731143-869F-4288-9FE7-C41FAC6E606B}"/>
    <cellStyle name="Normal" xfId="0" builtinId="0" customBuiltin="1"/>
    <cellStyle name="Normal 10 2 3" xfId="5" xr:uid="{D68EE53C-8270-45E8-9245-8CE7733FF552}"/>
    <cellStyle name="Normal 11" xfId="8" xr:uid="{8B87DC3D-24A7-439D-B3E0-58BA07CBF78E}"/>
    <cellStyle name="Normal 2" xfId="4" xr:uid="{E572A2C9-185F-46D4-BB1A-C5A438177496}"/>
    <cellStyle name="Normal 2 2 2 2" xfId="10" xr:uid="{6A12EC72-D15F-46FC-8C8A-DEE990283A3E}"/>
    <cellStyle name="Style5 2" xfId="6" xr:uid="{719C347F-2A5D-40D4-BC6A-5AE6E6B3551A}"/>
  </cellStyles>
  <dxfs count="0"/>
  <tableStyles count="0" defaultTableStyle="TableStyleMedium2"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0</xdr:col>
      <xdr:colOff>847725</xdr:colOff>
      <xdr:row>1</xdr:row>
      <xdr:rowOff>714375</xdr:rowOff>
    </xdr:to>
    <xdr:pic>
      <xdr:nvPicPr>
        <xdr:cNvPr id="2" name="Picture 1" descr="Australian Bureau of Statistics logo">
          <a:extLst>
            <a:ext uri="{FF2B5EF4-FFF2-40B4-BE49-F238E27FC236}">
              <a16:creationId xmlns:a16="http://schemas.microsoft.com/office/drawing/2014/main" id="{3BAA3778-52F6-4420-8EE4-9F267EEA07E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72025" y="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1</xdr:row>
      <xdr:rowOff>1</xdr:rowOff>
    </xdr:from>
    <xdr:to>
      <xdr:col>0</xdr:col>
      <xdr:colOff>847725</xdr:colOff>
      <xdr:row>1</xdr:row>
      <xdr:rowOff>704851</xdr:rowOff>
    </xdr:to>
    <xdr:pic>
      <xdr:nvPicPr>
        <xdr:cNvPr id="3" name="Picture 2" descr="Australian Bureau of Statistics logo">
          <a:extLst>
            <a:ext uri="{FF2B5EF4-FFF2-40B4-BE49-F238E27FC236}">
              <a16:creationId xmlns:a16="http://schemas.microsoft.com/office/drawing/2014/main" id="{16285691-4E11-4A64-AE99-AAB900AADBA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90501"/>
          <a:ext cx="7905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1</xdr:row>
      <xdr:rowOff>1</xdr:rowOff>
    </xdr:from>
    <xdr:to>
      <xdr:col>0</xdr:col>
      <xdr:colOff>847725</xdr:colOff>
      <xdr:row>1</xdr:row>
      <xdr:rowOff>704851</xdr:rowOff>
    </xdr:to>
    <xdr:pic>
      <xdr:nvPicPr>
        <xdr:cNvPr id="4" name="Picture 3" descr="Australian Bureau of Statistics logo">
          <a:extLst>
            <a:ext uri="{FF2B5EF4-FFF2-40B4-BE49-F238E27FC236}">
              <a16:creationId xmlns:a16="http://schemas.microsoft.com/office/drawing/2014/main" id="{F88612CB-6898-412F-B84A-1B431967F3C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90501"/>
          <a:ext cx="7905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xdr:colOff>
      <xdr:row>1</xdr:row>
      <xdr:rowOff>1</xdr:rowOff>
    </xdr:from>
    <xdr:to>
      <xdr:col>0</xdr:col>
      <xdr:colOff>847725</xdr:colOff>
      <xdr:row>1</xdr:row>
      <xdr:rowOff>704851</xdr:rowOff>
    </xdr:to>
    <xdr:pic>
      <xdr:nvPicPr>
        <xdr:cNvPr id="2" name="Picture 1" descr="Australian Bureau of Statistics logo">
          <a:extLst>
            <a:ext uri="{FF2B5EF4-FFF2-40B4-BE49-F238E27FC236}">
              <a16:creationId xmlns:a16="http://schemas.microsoft.com/office/drawing/2014/main" id="{EE2D3ABB-A8B3-4154-B6E1-D61B1476BB2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90501"/>
          <a:ext cx="7905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0</xdr:col>
      <xdr:colOff>847725</xdr:colOff>
      <xdr:row>1</xdr:row>
      <xdr:rowOff>714375</xdr:rowOff>
    </xdr:to>
    <xdr:pic>
      <xdr:nvPicPr>
        <xdr:cNvPr id="2" name="Picture 1" descr="Australian Bureau of Statistics logo">
          <a:extLst>
            <a:ext uri="{FF2B5EF4-FFF2-40B4-BE49-F238E27FC236}">
              <a16:creationId xmlns:a16="http://schemas.microsoft.com/office/drawing/2014/main" id="{A43109BE-E63B-41CC-9829-5F31CBCD74B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5575" y="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abs.gov.au/website-privacy-copyright-and-disclaimer" TargetMode="External"/><Relationship Id="rId7" Type="http://schemas.openxmlformats.org/officeDocument/2006/relationships/printerSettings" Target="../printerSettings/printerSettings1.bin"/><Relationship Id="rId2" Type="http://schemas.openxmlformats.org/officeDocument/2006/relationships/hyperlink" Target="https://www.abs.gov.au/about/legislation-and-policy/privacy/privacy-abs" TargetMode="External"/><Relationship Id="rId1" Type="http://schemas.openxmlformats.org/officeDocument/2006/relationships/hyperlink" Target="http://www.abs.gov.au/" TargetMode="External"/><Relationship Id="rId6" Type="http://schemas.openxmlformats.org/officeDocument/2006/relationships/hyperlink" Target="https://www.abs.gov.au/methodologies/marriages-and-divorces-australia-methodology/2023" TargetMode="External"/><Relationship Id="rId5" Type="http://schemas.openxmlformats.org/officeDocument/2006/relationships/hyperlink" Target="https://www.abs.gov.au/statistics/people/people-and-communities/marriages-and-divorces-australia/2023" TargetMode="External"/><Relationship Id="rId4" Type="http://schemas.openxmlformats.org/officeDocument/2006/relationships/hyperlink" Target="https://www.abs.gov.au/about/contact-u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bs.gov.au/website-privacy-copyright-and-disclaime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abs.gov.au/website-privacy-copyright-and-disclaimer"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abs.gov.au/website-privacy-copyright-and-disclaimer"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hyperlink" Target="https://www.abs.gov.au/website-privacy-copyright-and-disclaimer" TargetMode="External"/><Relationship Id="rId7" Type="http://schemas.openxmlformats.org/officeDocument/2006/relationships/printerSettings" Target="../printerSettings/printerSettings5.bin"/><Relationship Id="rId2" Type="http://schemas.openxmlformats.org/officeDocument/2006/relationships/hyperlink" Target="https://www.abs.gov.au/about/legislation-and-policy/privacy/privacy-abs" TargetMode="External"/><Relationship Id="rId1" Type="http://schemas.openxmlformats.org/officeDocument/2006/relationships/hyperlink" Target="http://www.abs.gov.au/" TargetMode="External"/><Relationship Id="rId6" Type="http://schemas.openxmlformats.org/officeDocument/2006/relationships/hyperlink" Target="https://www.abs.gov.au/methodologies/marriages-and-divorces-australia-methodology/2023" TargetMode="External"/><Relationship Id="rId5" Type="http://schemas.openxmlformats.org/officeDocument/2006/relationships/hyperlink" Target="https://www.abs.gov.au/statistics/people/people-and-communities/marriages-and-divorces-australia/2023" TargetMode="External"/><Relationship Id="rId4" Type="http://schemas.openxmlformats.org/officeDocument/2006/relationships/hyperlink" Target="https://www.abs.gov.au/about/contact-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8"/>
  <sheetViews>
    <sheetView tabSelected="1" workbookViewId="0">
      <pane ySplit="7" topLeftCell="A8" activePane="bottomLeft" state="frozen"/>
      <selection pane="bottomLeft" sqref="A1:B1"/>
    </sheetView>
  </sheetViews>
  <sheetFormatPr defaultColWidth="0" defaultRowHeight="15" zeroHeight="1" x14ac:dyDescent="0.2"/>
  <cols>
    <col min="1" max="1" width="19" style="3" customWidth="1"/>
    <col min="2" max="2" width="68.21875" style="3" customWidth="1"/>
    <col min="3" max="8" width="8.88671875" style="3" hidden="1" customWidth="1"/>
    <col min="9" max="16384" width="8.88671875" style="3" hidden="1"/>
  </cols>
  <sheetData>
    <row r="1" spans="1:2" x14ac:dyDescent="0.2">
      <c r="A1" s="65" t="s">
        <v>68</v>
      </c>
      <c r="B1" s="65"/>
    </row>
    <row r="2" spans="1:2" s="2" customFormat="1" ht="60" customHeight="1" x14ac:dyDescent="0.2">
      <c r="A2" s="66" t="s">
        <v>13</v>
      </c>
      <c r="B2" s="66"/>
    </row>
    <row r="3" spans="1:2" ht="36" customHeight="1" x14ac:dyDescent="0.3">
      <c r="A3" s="67" t="s">
        <v>115</v>
      </c>
      <c r="B3" s="67"/>
    </row>
    <row r="4" spans="1:2" ht="15" customHeight="1" x14ac:dyDescent="0.2">
      <c r="A4" s="68" t="s">
        <v>115</v>
      </c>
      <c r="B4" s="68"/>
    </row>
    <row r="5" spans="1:2" x14ac:dyDescent="0.2">
      <c r="A5" s="69" t="s">
        <v>131</v>
      </c>
      <c r="B5" s="68"/>
    </row>
    <row r="6" spans="1:2" ht="30" customHeight="1" thickBot="1" x14ac:dyDescent="0.35">
      <c r="A6" s="64" t="s">
        <v>0</v>
      </c>
      <c r="B6" s="64"/>
    </row>
    <row r="7" spans="1:2" ht="15.75" thickTop="1" x14ac:dyDescent="0.2">
      <c r="A7" s="5" t="s">
        <v>1</v>
      </c>
      <c r="B7" s="5" t="s">
        <v>2</v>
      </c>
    </row>
    <row r="8" spans="1:2" x14ac:dyDescent="0.2">
      <c r="A8" s="6" t="s">
        <v>10</v>
      </c>
      <c r="B8" s="3" t="s">
        <v>116</v>
      </c>
    </row>
    <row r="9" spans="1:2" x14ac:dyDescent="0.2">
      <c r="A9" s="6" t="s">
        <v>11</v>
      </c>
      <c r="B9" s="3" t="s">
        <v>117</v>
      </c>
    </row>
    <row r="10" spans="1:2" x14ac:dyDescent="0.2">
      <c r="A10" s="6" t="s">
        <v>12</v>
      </c>
      <c r="B10" t="s">
        <v>118</v>
      </c>
    </row>
    <row r="11" spans="1:2" x14ac:dyDescent="0.2">
      <c r="A11" s="6" t="s">
        <v>3</v>
      </c>
      <c r="B11" s="3" t="s">
        <v>4</v>
      </c>
    </row>
    <row r="12" spans="1:2" ht="30" customHeight="1" thickBot="1" x14ac:dyDescent="0.35">
      <c r="A12" s="64" t="s">
        <v>3</v>
      </c>
      <c r="B12" s="64"/>
    </row>
    <row r="13" spans="1:2" ht="15.75" thickTop="1" x14ac:dyDescent="0.2">
      <c r="A13" s="70" t="s">
        <v>133</v>
      </c>
      <c r="B13" s="70"/>
    </row>
    <row r="14" spans="1:2" x14ac:dyDescent="0.2">
      <c r="A14" s="70" t="s">
        <v>134</v>
      </c>
      <c r="B14" s="70"/>
    </row>
    <row r="15" spans="1:2" x14ac:dyDescent="0.2">
      <c r="A15" s="70" t="s">
        <v>5</v>
      </c>
      <c r="B15" s="70"/>
    </row>
    <row r="16" spans="1:2" x14ac:dyDescent="0.2">
      <c r="A16" s="72" t="s">
        <v>8</v>
      </c>
      <c r="B16" s="72"/>
    </row>
    <row r="17" spans="1:2" x14ac:dyDescent="0.2">
      <c r="A17" s="70" t="s">
        <v>6</v>
      </c>
      <c r="B17" s="70"/>
    </row>
    <row r="18" spans="1:2" x14ac:dyDescent="0.2">
      <c r="A18" s="70" t="s">
        <v>7</v>
      </c>
      <c r="B18" s="70"/>
    </row>
  </sheetData>
  <mergeCells count="13">
    <mergeCell ref="A18:B18"/>
    <mergeCell ref="A12:B12"/>
    <mergeCell ref="A13:B13"/>
    <mergeCell ref="A14:B14"/>
    <mergeCell ref="A15:B15"/>
    <mergeCell ref="A16:B16"/>
    <mergeCell ref="A17:B17"/>
    <mergeCell ref="A6:B6"/>
    <mergeCell ref="A1:B1"/>
    <mergeCell ref="A2:B2"/>
    <mergeCell ref="A3:B3"/>
    <mergeCell ref="A4:B4"/>
    <mergeCell ref="A5:B5"/>
  </mergeCells>
  <hyperlinks>
    <hyperlink ref="A15" r:id="rId1" xr:uid="{D853CCD8-0DB5-475E-88CC-6E192D608812}"/>
    <hyperlink ref="A17" r:id="rId2" xr:uid="{1AC2BF38-0F33-47CC-A402-6D39367861B3}"/>
    <hyperlink ref="A18" r:id="rId3" location="copyright-and-creative-commons" xr:uid="{6219A299-857C-45A3-B787-9095DF17FE28}"/>
    <hyperlink ref="A16" r:id="rId4" xr:uid="{61648522-CA46-4AB5-9C02-E63D9FF2CD99}"/>
    <hyperlink ref="A8" location="'Table 1'!A1" display="Table 1 &lt;&lt; link to tab &gt;&gt;" xr:uid="{2E74FAD2-B479-4879-892B-FAE6636A2A87}"/>
    <hyperlink ref="A9" location="'Table 2'!A1" display="Table 2 &lt;&lt; link to tab &gt;&gt;" xr:uid="{3C62A4DA-996C-4956-8B63-4D9CB91FAE30}"/>
    <hyperlink ref="A11" location="'Further information'!A1" display="Further information" xr:uid="{B34AB496-9259-443E-8B8E-67643575A123}"/>
    <hyperlink ref="A10" location="'Table 3'!A1" display="Table 3" xr:uid="{F14A43E1-A0BE-4FBA-B088-5B545E89414F}"/>
    <hyperlink ref="A13:B13" r:id="rId5" display="This data comes from Marriages and Divorces, Australia, 2023" xr:uid="{7464CAA0-481D-4C81-9240-78A75267AB96}"/>
    <hyperlink ref="A14:B14" r:id="rId6" display="Visit the Marriages and Divorces, Australia methodology to understand more about how this data was collected" xr:uid="{122F13F7-4CFE-494C-B737-678CD27D4958}"/>
  </hyperlinks>
  <pageMargins left="0.7" right="0.7" top="0.75" bottom="0.75" header="0.3" footer="0.3"/>
  <pageSetup paperSize="9" orientation="portrait" r:id="rId7"/>
  <drawing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4360F-82C4-43BA-BDB1-96261C36B1E1}">
  <dimension ref="A1:K99"/>
  <sheetViews>
    <sheetView workbookViewId="0">
      <pane xSplit="2" ySplit="5" topLeftCell="C6" activePane="bottomRight" state="frozen"/>
      <selection pane="topRight" activeCell="C1" sqref="C1"/>
      <selection pane="bottomLeft" activeCell="A6" sqref="A6"/>
      <selection pane="bottomRight" sqref="A1:G1"/>
    </sheetView>
  </sheetViews>
  <sheetFormatPr defaultColWidth="0" defaultRowHeight="15" zeroHeight="1" x14ac:dyDescent="0.2"/>
  <cols>
    <col min="1" max="1" width="47" style="3" customWidth="1"/>
    <col min="2" max="2" width="5.21875" style="3" bestFit="1" customWidth="1"/>
    <col min="3" max="6" width="8.88671875" style="3" customWidth="1"/>
    <col min="7" max="7" width="8.88671875" style="7" customWidth="1"/>
    <col min="8" max="8" width="8.88671875" style="3" hidden="1" customWidth="1"/>
    <col min="9" max="11" width="0" style="3" hidden="1" customWidth="1"/>
    <col min="12" max="16384" width="8.88671875" style="3" hidden="1"/>
  </cols>
  <sheetData>
    <row r="1" spans="1:7" ht="15" customHeight="1" x14ac:dyDescent="0.2">
      <c r="A1" s="65" t="s">
        <v>123</v>
      </c>
      <c r="B1" s="65"/>
      <c r="C1" s="65"/>
      <c r="D1" s="65"/>
      <c r="E1" s="65"/>
      <c r="F1" s="65"/>
      <c r="G1" s="65"/>
    </row>
    <row r="2" spans="1:7" ht="60" customHeight="1" x14ac:dyDescent="0.2">
      <c r="A2" s="66" t="s">
        <v>13</v>
      </c>
      <c r="B2" s="66"/>
      <c r="C2" s="66"/>
      <c r="D2" s="66"/>
      <c r="E2" s="66"/>
      <c r="F2" s="66"/>
      <c r="G2" s="66"/>
    </row>
    <row r="3" spans="1:7" ht="36" customHeight="1" thickBot="1" x14ac:dyDescent="0.35">
      <c r="A3" s="76" t="s">
        <v>119</v>
      </c>
      <c r="B3" s="76"/>
      <c r="C3" s="76"/>
      <c r="D3" s="76"/>
      <c r="E3" s="76"/>
      <c r="F3" s="76"/>
      <c r="G3" s="76"/>
    </row>
    <row r="4" spans="1:7" ht="15" customHeight="1" thickTop="1" x14ac:dyDescent="0.2">
      <c r="A4" s="68" t="str">
        <f>Contents!A4</f>
        <v>Marriages and Divorces, Australia, 2023</v>
      </c>
      <c r="B4" s="68"/>
      <c r="C4" s="68"/>
      <c r="D4" s="68"/>
      <c r="E4" s="68"/>
      <c r="F4" s="68"/>
      <c r="G4" s="68"/>
    </row>
    <row r="5" spans="1:7" ht="15" customHeight="1" x14ac:dyDescent="0.2">
      <c r="A5" s="77"/>
      <c r="B5" s="77"/>
      <c r="C5" s="18">
        <v>2019</v>
      </c>
      <c r="D5" s="18">
        <v>2020</v>
      </c>
      <c r="E5" s="18">
        <v>2021</v>
      </c>
      <c r="F5" s="18">
        <v>2022</v>
      </c>
      <c r="G5" s="34">
        <v>2023</v>
      </c>
    </row>
    <row r="6" spans="1:7" ht="21" customHeight="1" x14ac:dyDescent="0.25">
      <c r="A6" s="78" t="s">
        <v>14</v>
      </c>
      <c r="B6" s="78"/>
      <c r="C6" s="78"/>
      <c r="D6" s="78"/>
      <c r="E6" s="78"/>
      <c r="F6" s="78"/>
      <c r="G6" s="78"/>
    </row>
    <row r="7" spans="1:7" ht="15" customHeight="1" x14ac:dyDescent="0.2">
      <c r="A7" s="3" t="s">
        <v>15</v>
      </c>
      <c r="B7" s="3" t="s">
        <v>16</v>
      </c>
      <c r="C7" s="48">
        <v>113815</v>
      </c>
      <c r="D7" s="48">
        <v>78987</v>
      </c>
      <c r="E7" s="48">
        <v>89167</v>
      </c>
      <c r="F7" s="48">
        <v>127161</v>
      </c>
      <c r="G7" s="37">
        <v>118439</v>
      </c>
    </row>
    <row r="8" spans="1:7" ht="15" customHeight="1" x14ac:dyDescent="0.2">
      <c r="A8" s="7" t="s">
        <v>99</v>
      </c>
      <c r="B8" t="s">
        <v>17</v>
      </c>
      <c r="C8" s="12">
        <v>5.6</v>
      </c>
      <c r="D8" s="12">
        <v>3.8</v>
      </c>
      <c r="E8" s="12">
        <v>4.3</v>
      </c>
      <c r="F8" s="12">
        <v>6.1</v>
      </c>
      <c r="G8" s="23">
        <v>5.5</v>
      </c>
    </row>
    <row r="9" spans="1:7" s="8" customFormat="1" ht="15" customHeight="1" x14ac:dyDescent="0.2">
      <c r="A9" s="79" t="s">
        <v>80</v>
      </c>
      <c r="B9" s="79"/>
      <c r="C9" s="79"/>
      <c r="D9" s="79"/>
      <c r="E9" s="79"/>
      <c r="F9" s="79"/>
      <c r="G9" s="79"/>
    </row>
    <row r="10" spans="1:7" s="8" customFormat="1" ht="15" customHeight="1" x14ac:dyDescent="0.2">
      <c r="A10" s="42" t="s">
        <v>69</v>
      </c>
      <c r="B10" s="49" t="s">
        <v>16</v>
      </c>
      <c r="C10" s="37">
        <v>39597</v>
      </c>
      <c r="D10" s="37">
        <v>27609</v>
      </c>
      <c r="E10" s="37">
        <v>27314</v>
      </c>
      <c r="F10" s="37">
        <v>44953</v>
      </c>
      <c r="G10" s="37">
        <v>39018</v>
      </c>
    </row>
    <row r="11" spans="1:7" s="8" customFormat="1" ht="15" customHeight="1" x14ac:dyDescent="0.2">
      <c r="A11" s="42" t="s">
        <v>70</v>
      </c>
      <c r="B11" s="49" t="s">
        <v>16</v>
      </c>
      <c r="C11" s="37">
        <v>28632</v>
      </c>
      <c r="D11" s="37">
        <v>16628</v>
      </c>
      <c r="E11" s="37">
        <v>18740</v>
      </c>
      <c r="F11" s="37">
        <v>33231</v>
      </c>
      <c r="G11" s="37">
        <v>29816</v>
      </c>
    </row>
    <row r="12" spans="1:7" s="8" customFormat="1" ht="15" customHeight="1" x14ac:dyDescent="0.2">
      <c r="A12" s="42" t="s">
        <v>71</v>
      </c>
      <c r="B12" s="49" t="s">
        <v>16</v>
      </c>
      <c r="C12" s="37">
        <v>22150</v>
      </c>
      <c r="D12" s="37">
        <v>15917</v>
      </c>
      <c r="E12" s="37">
        <v>21627</v>
      </c>
      <c r="F12" s="37">
        <v>25014</v>
      </c>
      <c r="G12" s="37">
        <v>23826</v>
      </c>
    </row>
    <row r="13" spans="1:7" s="8" customFormat="1" ht="15" customHeight="1" x14ac:dyDescent="0.2">
      <c r="A13" s="42" t="s">
        <v>72</v>
      </c>
      <c r="B13" s="49" t="s">
        <v>16</v>
      </c>
      <c r="C13" s="37">
        <v>7122</v>
      </c>
      <c r="D13" s="37">
        <v>5429</v>
      </c>
      <c r="E13" s="37">
        <v>6778</v>
      </c>
      <c r="F13" s="37">
        <v>7268</v>
      </c>
      <c r="G13" s="37">
        <v>7782</v>
      </c>
    </row>
    <row r="14" spans="1:7" s="8" customFormat="1" ht="15" customHeight="1" x14ac:dyDescent="0.2">
      <c r="A14" s="42" t="s">
        <v>73</v>
      </c>
      <c r="B14" s="49" t="s">
        <v>16</v>
      </c>
      <c r="C14" s="37">
        <v>11659</v>
      </c>
      <c r="D14" s="37">
        <v>9561</v>
      </c>
      <c r="E14" s="37">
        <v>10305</v>
      </c>
      <c r="F14" s="37">
        <v>11237</v>
      </c>
      <c r="G14" s="37">
        <v>13120</v>
      </c>
    </row>
    <row r="15" spans="1:7" s="8" customFormat="1" ht="15" customHeight="1" x14ac:dyDescent="0.2">
      <c r="A15" s="42" t="s">
        <v>74</v>
      </c>
      <c r="B15" s="49" t="s">
        <v>16</v>
      </c>
      <c r="C15" s="37">
        <v>2388</v>
      </c>
      <c r="D15" s="37">
        <v>2016</v>
      </c>
      <c r="E15" s="37">
        <v>2328</v>
      </c>
      <c r="F15" s="37">
        <v>2821</v>
      </c>
      <c r="G15" s="37">
        <v>2506</v>
      </c>
    </row>
    <row r="16" spans="1:7" s="8" customFormat="1" ht="15" customHeight="1" x14ac:dyDescent="0.2">
      <c r="A16" s="42" t="s">
        <v>75</v>
      </c>
      <c r="B16" s="49" t="s">
        <v>16</v>
      </c>
      <c r="C16" s="37">
        <v>806</v>
      </c>
      <c r="D16" s="37">
        <v>549</v>
      </c>
      <c r="E16" s="37">
        <v>796</v>
      </c>
      <c r="F16" s="37">
        <v>819</v>
      </c>
      <c r="G16" s="37">
        <v>794</v>
      </c>
    </row>
    <row r="17" spans="1:7" s="8" customFormat="1" ht="15" customHeight="1" x14ac:dyDescent="0.2">
      <c r="A17" s="42" t="s">
        <v>76</v>
      </c>
      <c r="B17" s="49" t="s">
        <v>16</v>
      </c>
      <c r="C17" s="37">
        <v>1461</v>
      </c>
      <c r="D17" s="37">
        <v>1278</v>
      </c>
      <c r="E17" s="37">
        <v>1279</v>
      </c>
      <c r="F17" s="37">
        <v>1818</v>
      </c>
      <c r="G17" s="37">
        <v>1562</v>
      </c>
    </row>
    <row r="18" spans="1:7" s="8" customFormat="1" ht="15" customHeight="1" x14ac:dyDescent="0.2">
      <c r="A18" s="79" t="s">
        <v>51</v>
      </c>
      <c r="B18" s="79"/>
      <c r="C18" s="79"/>
      <c r="D18" s="79"/>
      <c r="E18" s="79"/>
      <c r="F18" s="79"/>
      <c r="G18" s="79"/>
    </row>
    <row r="19" spans="1:7" s="15" customFormat="1" ht="15" customHeight="1" x14ac:dyDescent="0.2">
      <c r="A19" s="22" t="s">
        <v>83</v>
      </c>
      <c r="B19" s="49" t="s">
        <v>16</v>
      </c>
      <c r="C19" s="37">
        <v>2260</v>
      </c>
      <c r="D19" s="37">
        <v>1116</v>
      </c>
      <c r="E19" s="37">
        <v>1075</v>
      </c>
      <c r="F19" s="37">
        <v>1767</v>
      </c>
      <c r="G19" s="37">
        <v>1735</v>
      </c>
    </row>
    <row r="20" spans="1:7" s="15" customFormat="1" ht="15" customHeight="1" x14ac:dyDescent="0.2">
      <c r="A20" s="22" t="s">
        <v>84</v>
      </c>
      <c r="B20" s="49" t="s">
        <v>16</v>
      </c>
      <c r="C20" s="37">
        <v>3245</v>
      </c>
      <c r="D20" s="37">
        <v>1785</v>
      </c>
      <c r="E20" s="37">
        <v>1770</v>
      </c>
      <c r="F20" s="37">
        <v>2667</v>
      </c>
      <c r="G20" s="37">
        <v>2619</v>
      </c>
    </row>
    <row r="21" spans="1:7" s="15" customFormat="1" ht="15" customHeight="1" x14ac:dyDescent="0.2">
      <c r="A21" s="22" t="s">
        <v>85</v>
      </c>
      <c r="B21" s="49" t="s">
        <v>16</v>
      </c>
      <c r="C21" s="37" t="s">
        <v>42</v>
      </c>
      <c r="D21" s="37" t="s">
        <v>42</v>
      </c>
      <c r="E21" s="37" t="s">
        <v>42</v>
      </c>
      <c r="F21" s="37">
        <v>159</v>
      </c>
      <c r="G21" s="37">
        <v>204</v>
      </c>
    </row>
    <row r="22" spans="1:7" s="15" customFormat="1" ht="15" customHeight="1" x14ac:dyDescent="0.2">
      <c r="A22" s="35" t="s">
        <v>114</v>
      </c>
      <c r="B22" s="49" t="s">
        <v>16</v>
      </c>
      <c r="C22" s="37">
        <v>5505</v>
      </c>
      <c r="D22" s="37">
        <v>2901</v>
      </c>
      <c r="E22" s="37">
        <v>2845</v>
      </c>
      <c r="F22" s="37">
        <v>4593</v>
      </c>
      <c r="G22" s="37">
        <v>4558</v>
      </c>
    </row>
    <row r="23" spans="1:7" s="15" customFormat="1" ht="15" customHeight="1" x14ac:dyDescent="0.2">
      <c r="A23" s="35" t="s">
        <v>52</v>
      </c>
      <c r="B23" s="7" t="s">
        <v>18</v>
      </c>
      <c r="C23" s="23">
        <v>4.8</v>
      </c>
      <c r="D23" s="23">
        <v>3.7</v>
      </c>
      <c r="E23" s="23">
        <v>3.2</v>
      </c>
      <c r="F23" s="23">
        <v>3.6</v>
      </c>
      <c r="G23" s="23">
        <f>ROUND(G22/G7*100,1)</f>
        <v>3.8</v>
      </c>
    </row>
    <row r="24" spans="1:7" ht="21" customHeight="1" x14ac:dyDescent="0.25">
      <c r="A24" s="78" t="s">
        <v>48</v>
      </c>
      <c r="B24" s="78"/>
      <c r="C24" s="78"/>
      <c r="D24" s="78"/>
      <c r="E24" s="78"/>
      <c r="F24" s="78"/>
      <c r="G24" s="78"/>
    </row>
    <row r="25" spans="1:7" s="8" customFormat="1" ht="15" customHeight="1" x14ac:dyDescent="0.2">
      <c r="A25" s="79" t="s">
        <v>55</v>
      </c>
      <c r="B25" s="79"/>
      <c r="C25" s="79"/>
      <c r="D25" s="79"/>
      <c r="E25" s="79"/>
      <c r="F25" s="79"/>
      <c r="G25" s="79"/>
    </row>
    <row r="26" spans="1:7" s="8" customFormat="1" ht="15" customHeight="1" x14ac:dyDescent="0.2">
      <c r="A26" s="79" t="s">
        <v>19</v>
      </c>
      <c r="B26" s="79"/>
      <c r="C26" s="79"/>
      <c r="D26" s="79"/>
      <c r="E26" s="79"/>
      <c r="F26" s="79"/>
      <c r="G26" s="79"/>
    </row>
    <row r="27" spans="1:7" s="7" customFormat="1" ht="15" customHeight="1" x14ac:dyDescent="0.2">
      <c r="A27" s="22" t="s">
        <v>20</v>
      </c>
      <c r="B27" s="7" t="s">
        <v>16</v>
      </c>
      <c r="C27" s="37">
        <v>279</v>
      </c>
      <c r="D27" s="37">
        <v>235</v>
      </c>
      <c r="E27" s="37">
        <v>194</v>
      </c>
      <c r="F27" s="37">
        <v>218</v>
      </c>
      <c r="G27" s="37">
        <v>224</v>
      </c>
    </row>
    <row r="28" spans="1:7" s="7" customFormat="1" ht="15" customHeight="1" x14ac:dyDescent="0.2">
      <c r="A28" s="22" t="s">
        <v>21</v>
      </c>
      <c r="B28" s="7" t="s">
        <v>16</v>
      </c>
      <c r="C28" s="37">
        <v>8951</v>
      </c>
      <c r="D28" s="37">
        <v>6719</v>
      </c>
      <c r="E28" s="37">
        <v>6452</v>
      </c>
      <c r="F28" s="37">
        <v>7872</v>
      </c>
      <c r="G28" s="37">
        <v>7226</v>
      </c>
    </row>
    <row r="29" spans="1:7" s="7" customFormat="1" ht="15" customHeight="1" x14ac:dyDescent="0.2">
      <c r="A29" s="22" t="s">
        <v>22</v>
      </c>
      <c r="B29" s="7" t="s">
        <v>16</v>
      </c>
      <c r="C29" s="37">
        <v>31461</v>
      </c>
      <c r="D29" s="37">
        <v>21653</v>
      </c>
      <c r="E29" s="37">
        <v>25232</v>
      </c>
      <c r="F29" s="37">
        <v>34085</v>
      </c>
      <c r="G29" s="37">
        <v>30384</v>
      </c>
    </row>
    <row r="30" spans="1:7" s="7" customFormat="1" ht="15" customHeight="1" x14ac:dyDescent="0.2">
      <c r="A30" s="22" t="s">
        <v>23</v>
      </c>
      <c r="B30" s="7" t="s">
        <v>16</v>
      </c>
      <c r="C30" s="37">
        <v>29541</v>
      </c>
      <c r="D30" s="37">
        <v>20304</v>
      </c>
      <c r="E30" s="37">
        <v>25108</v>
      </c>
      <c r="F30" s="37">
        <v>36922</v>
      </c>
      <c r="G30" s="37">
        <v>33341</v>
      </c>
    </row>
    <row r="31" spans="1:7" s="7" customFormat="1" ht="15" customHeight="1" x14ac:dyDescent="0.2">
      <c r="A31" s="22" t="s">
        <v>24</v>
      </c>
      <c r="B31" s="7" t="s">
        <v>16</v>
      </c>
      <c r="C31" s="37">
        <v>14781</v>
      </c>
      <c r="D31" s="37">
        <v>10434</v>
      </c>
      <c r="E31" s="37">
        <v>12004</v>
      </c>
      <c r="F31" s="37">
        <v>17870</v>
      </c>
      <c r="G31" s="37">
        <v>17001</v>
      </c>
    </row>
    <row r="32" spans="1:7" s="7" customFormat="1" ht="15" customHeight="1" x14ac:dyDescent="0.2">
      <c r="A32" s="22" t="s">
        <v>25</v>
      </c>
      <c r="B32" s="7" t="s">
        <v>16</v>
      </c>
      <c r="C32" s="37">
        <v>7854</v>
      </c>
      <c r="D32" s="37">
        <v>5284</v>
      </c>
      <c r="E32" s="37">
        <v>5635</v>
      </c>
      <c r="F32" s="37">
        <v>8741</v>
      </c>
      <c r="G32" s="37">
        <v>8732</v>
      </c>
    </row>
    <row r="33" spans="1:11" s="7" customFormat="1" ht="15" customHeight="1" x14ac:dyDescent="0.2">
      <c r="A33" s="22" t="s">
        <v>26</v>
      </c>
      <c r="B33" s="7" t="s">
        <v>16</v>
      </c>
      <c r="C33" s="37">
        <v>6163</v>
      </c>
      <c r="D33" s="37">
        <v>4259</v>
      </c>
      <c r="E33" s="37">
        <v>4148</v>
      </c>
      <c r="F33" s="37">
        <v>5991</v>
      </c>
      <c r="G33" s="37">
        <v>5836</v>
      </c>
    </row>
    <row r="34" spans="1:11" s="7" customFormat="1" ht="15" customHeight="1" x14ac:dyDescent="0.2">
      <c r="A34" s="22" t="s">
        <v>30</v>
      </c>
      <c r="B34" s="7" t="s">
        <v>16</v>
      </c>
      <c r="C34" s="37">
        <v>4718</v>
      </c>
      <c r="D34" s="37">
        <v>3130</v>
      </c>
      <c r="E34" s="37">
        <v>3457</v>
      </c>
      <c r="F34" s="37">
        <v>5130</v>
      </c>
      <c r="G34" s="37">
        <v>5025</v>
      </c>
    </row>
    <row r="35" spans="1:11" s="7" customFormat="1" ht="15" customHeight="1" x14ac:dyDescent="0.2">
      <c r="A35" s="22" t="s">
        <v>31</v>
      </c>
      <c r="B35" s="7" t="s">
        <v>16</v>
      </c>
      <c r="C35" s="37">
        <v>3852</v>
      </c>
      <c r="D35" s="37">
        <v>2562</v>
      </c>
      <c r="E35" s="37">
        <v>2562</v>
      </c>
      <c r="F35" s="37">
        <v>3654</v>
      </c>
      <c r="G35" s="37">
        <v>3704</v>
      </c>
    </row>
    <row r="36" spans="1:11" s="7" customFormat="1" ht="15" customHeight="1" x14ac:dyDescent="0.2">
      <c r="A36" s="22" t="s">
        <v>32</v>
      </c>
      <c r="B36" s="7" t="s">
        <v>16</v>
      </c>
      <c r="C36" s="37">
        <v>2355</v>
      </c>
      <c r="D36" s="37">
        <v>1634</v>
      </c>
      <c r="E36" s="37">
        <v>1698</v>
      </c>
      <c r="F36" s="37">
        <v>2617</v>
      </c>
      <c r="G36" s="37">
        <v>2664</v>
      </c>
    </row>
    <row r="37" spans="1:11" s="7" customFormat="1" ht="15" customHeight="1" x14ac:dyDescent="0.2">
      <c r="A37" s="22" t="s">
        <v>33</v>
      </c>
      <c r="B37" s="7" t="s">
        <v>16</v>
      </c>
      <c r="C37" s="37">
        <v>1362</v>
      </c>
      <c r="D37" s="37">
        <v>962</v>
      </c>
      <c r="E37" s="37">
        <v>903</v>
      </c>
      <c r="F37" s="37">
        <v>1421</v>
      </c>
      <c r="G37" s="37">
        <v>1533</v>
      </c>
    </row>
    <row r="38" spans="1:11" s="7" customFormat="1" ht="15" customHeight="1" x14ac:dyDescent="0.2">
      <c r="A38" s="22" t="s">
        <v>34</v>
      </c>
      <c r="B38" s="7" t="s">
        <v>16</v>
      </c>
      <c r="C38" s="37">
        <v>783</v>
      </c>
      <c r="D38" s="37">
        <v>642</v>
      </c>
      <c r="E38" s="37">
        <v>549</v>
      </c>
      <c r="F38" s="37">
        <v>843</v>
      </c>
      <c r="G38" s="37">
        <v>817</v>
      </c>
    </row>
    <row r="39" spans="1:11" s="7" customFormat="1" ht="15" customHeight="1" x14ac:dyDescent="0.2">
      <c r="A39" s="22" t="s">
        <v>35</v>
      </c>
      <c r="B39" s="7" t="s">
        <v>16</v>
      </c>
      <c r="C39" s="37">
        <v>643</v>
      </c>
      <c r="D39" s="37">
        <v>456</v>
      </c>
      <c r="E39" s="37">
        <v>441</v>
      </c>
      <c r="F39" s="37">
        <v>604</v>
      </c>
      <c r="G39" s="37">
        <v>700</v>
      </c>
    </row>
    <row r="40" spans="1:11" s="7" customFormat="1" ht="15" customHeight="1" x14ac:dyDescent="0.2">
      <c r="A40" s="22" t="s">
        <v>27</v>
      </c>
      <c r="B40" s="7" t="s">
        <v>16</v>
      </c>
      <c r="C40" s="37">
        <v>112743</v>
      </c>
      <c r="D40" s="37">
        <v>78274</v>
      </c>
      <c r="E40" s="37">
        <v>88383</v>
      </c>
      <c r="F40" s="37">
        <v>125968</v>
      </c>
      <c r="G40" s="37">
        <v>117187</v>
      </c>
    </row>
    <row r="41" spans="1:11" s="8" customFormat="1" ht="15" customHeight="1" x14ac:dyDescent="0.2">
      <c r="A41" s="79" t="s">
        <v>56</v>
      </c>
      <c r="B41" s="79"/>
      <c r="C41" s="79"/>
      <c r="D41" s="79"/>
      <c r="E41" s="79"/>
      <c r="F41" s="79"/>
      <c r="G41" s="79"/>
    </row>
    <row r="42" spans="1:11" s="8" customFormat="1" ht="15" customHeight="1" x14ac:dyDescent="0.2">
      <c r="A42" s="79" t="s">
        <v>19</v>
      </c>
      <c r="B42" s="79"/>
      <c r="C42" s="79"/>
      <c r="D42" s="79"/>
      <c r="E42" s="79"/>
      <c r="F42" s="79"/>
      <c r="G42" s="79"/>
    </row>
    <row r="43" spans="1:11" s="24" customFormat="1" ht="15" customHeight="1" x14ac:dyDescent="0.2">
      <c r="A43" s="22" t="s">
        <v>20</v>
      </c>
      <c r="B43" s="7" t="s">
        <v>17</v>
      </c>
      <c r="C43" s="44">
        <v>0.4</v>
      </c>
      <c r="D43" s="44">
        <v>0.4</v>
      </c>
      <c r="E43" s="44">
        <v>0.3</v>
      </c>
      <c r="F43" s="44">
        <v>0.3</v>
      </c>
      <c r="G43" s="44">
        <v>0.3</v>
      </c>
      <c r="I43" s="25"/>
      <c r="J43" s="26"/>
      <c r="K43" s="15"/>
    </row>
    <row r="44" spans="1:11" s="24" customFormat="1" ht="15" customHeight="1" x14ac:dyDescent="0.2">
      <c r="A44" s="22" t="s">
        <v>21</v>
      </c>
      <c r="B44" s="7" t="s">
        <v>17</v>
      </c>
      <c r="C44" s="44">
        <v>10</v>
      </c>
      <c r="D44" s="44">
        <v>7.7</v>
      </c>
      <c r="E44" s="44">
        <v>7.7</v>
      </c>
      <c r="F44" s="44">
        <v>9.3000000000000007</v>
      </c>
      <c r="G44" s="44">
        <v>8.1</v>
      </c>
      <c r="I44" s="25"/>
      <c r="J44" s="26"/>
      <c r="K44" s="27"/>
    </row>
    <row r="45" spans="1:11" s="24" customFormat="1" ht="15" customHeight="1" x14ac:dyDescent="0.2">
      <c r="A45" s="22" t="s">
        <v>22</v>
      </c>
      <c r="B45" s="7" t="s">
        <v>17</v>
      </c>
      <c r="C45" s="44">
        <v>33.1</v>
      </c>
      <c r="D45" s="44">
        <v>22.8</v>
      </c>
      <c r="E45" s="44">
        <v>27.5</v>
      </c>
      <c r="F45" s="44">
        <v>36.9</v>
      </c>
      <c r="G45" s="44">
        <v>31.2</v>
      </c>
      <c r="I45" s="25"/>
      <c r="J45" s="26"/>
      <c r="K45" s="28"/>
    </row>
    <row r="46" spans="1:11" s="24" customFormat="1" ht="15" customHeight="1" x14ac:dyDescent="0.2">
      <c r="A46" s="22" t="s">
        <v>23</v>
      </c>
      <c r="B46" s="7" t="s">
        <v>17</v>
      </c>
      <c r="C46" s="44">
        <v>31.6</v>
      </c>
      <c r="D46" s="44">
        <v>21.5</v>
      </c>
      <c r="E46" s="44">
        <v>26.7</v>
      </c>
      <c r="F46" s="44">
        <v>39</v>
      </c>
      <c r="G46" s="44">
        <v>33.9</v>
      </c>
      <c r="I46" s="25"/>
      <c r="J46" s="26"/>
    </row>
    <row r="47" spans="1:11" s="24" customFormat="1" ht="15" customHeight="1" x14ac:dyDescent="0.2">
      <c r="A47" s="22" t="s">
        <v>24</v>
      </c>
      <c r="B47" s="7" t="s">
        <v>17</v>
      </c>
      <c r="C47" s="44">
        <v>16.7</v>
      </c>
      <c r="D47" s="44">
        <v>11.4</v>
      </c>
      <c r="E47" s="44">
        <v>12.9</v>
      </c>
      <c r="F47" s="44">
        <v>19</v>
      </c>
      <c r="G47" s="44">
        <v>17.7</v>
      </c>
      <c r="I47" s="25"/>
      <c r="J47" s="26"/>
    </row>
    <row r="48" spans="1:11" s="24" customFormat="1" ht="15" customHeight="1" x14ac:dyDescent="0.2">
      <c r="A48" s="22" t="s">
        <v>25</v>
      </c>
      <c r="B48" s="7" t="s">
        <v>17</v>
      </c>
      <c r="C48" s="44">
        <v>9.9</v>
      </c>
      <c r="D48" s="44">
        <v>6.6</v>
      </c>
      <c r="E48" s="44">
        <v>6.9</v>
      </c>
      <c r="F48" s="44">
        <v>10.4</v>
      </c>
      <c r="G48" s="44">
        <v>9.9</v>
      </c>
      <c r="I48" s="25"/>
      <c r="J48" s="26"/>
    </row>
    <row r="49" spans="1:10" s="24" customFormat="1" ht="15" customHeight="1" x14ac:dyDescent="0.2">
      <c r="A49" s="22" t="s">
        <v>26</v>
      </c>
      <c r="B49" s="7" t="s">
        <v>17</v>
      </c>
      <c r="C49" s="44">
        <v>7.4</v>
      </c>
      <c r="D49" s="44">
        <v>5.0999999999999996</v>
      </c>
      <c r="E49" s="44">
        <v>5.0999999999999996</v>
      </c>
      <c r="F49" s="44">
        <v>7.5</v>
      </c>
      <c r="G49" s="44">
        <v>7.3</v>
      </c>
      <c r="I49" s="25"/>
      <c r="J49" s="26"/>
    </row>
    <row r="50" spans="1:10" s="7" customFormat="1" ht="15" customHeight="1" x14ac:dyDescent="0.2">
      <c r="A50" s="22" t="s">
        <v>30</v>
      </c>
      <c r="B50" s="7" t="s">
        <v>17</v>
      </c>
      <c r="C50" s="44">
        <v>6.2</v>
      </c>
      <c r="D50" s="44">
        <v>4.0999999999999996</v>
      </c>
      <c r="E50" s="44">
        <v>4.4000000000000004</v>
      </c>
      <c r="F50" s="44">
        <v>6.3</v>
      </c>
      <c r="G50" s="44">
        <v>6.1</v>
      </c>
    </row>
    <row r="51" spans="1:10" s="7" customFormat="1" ht="15" customHeight="1" x14ac:dyDescent="0.2">
      <c r="A51" s="22" t="s">
        <v>31</v>
      </c>
      <c r="B51" s="7" t="s">
        <v>17</v>
      </c>
      <c r="C51" s="44">
        <v>5.0999999999999996</v>
      </c>
      <c r="D51" s="44">
        <v>3.3</v>
      </c>
      <c r="E51" s="44">
        <v>3.4</v>
      </c>
      <c r="F51" s="44">
        <v>4.8</v>
      </c>
      <c r="G51" s="44">
        <v>4.9000000000000004</v>
      </c>
    </row>
    <row r="52" spans="1:10" s="7" customFormat="1" ht="15" customHeight="1" x14ac:dyDescent="0.2">
      <c r="A52" s="22" t="s">
        <v>32</v>
      </c>
      <c r="B52" s="7" t="s">
        <v>17</v>
      </c>
      <c r="C52" s="44">
        <v>3.5</v>
      </c>
      <c r="D52" s="44">
        <v>2.2999999999999998</v>
      </c>
      <c r="E52" s="44">
        <v>2.4</v>
      </c>
      <c r="F52" s="44">
        <v>3.6</v>
      </c>
      <c r="G52" s="44">
        <v>3.6</v>
      </c>
    </row>
    <row r="53" spans="1:10" s="7" customFormat="1" ht="15" customHeight="1" x14ac:dyDescent="0.2">
      <c r="A53" s="22" t="s">
        <v>33</v>
      </c>
      <c r="B53" s="7" t="s">
        <v>17</v>
      </c>
      <c r="C53" s="44">
        <v>2.2999999999999998</v>
      </c>
      <c r="D53" s="44">
        <v>1.6</v>
      </c>
      <c r="E53" s="44">
        <v>1.5</v>
      </c>
      <c r="F53" s="44">
        <v>2.2999999999999998</v>
      </c>
      <c r="G53" s="44">
        <v>2.4</v>
      </c>
    </row>
    <row r="54" spans="1:10" s="7" customFormat="1" ht="15" customHeight="1" x14ac:dyDescent="0.2">
      <c r="A54" s="22" t="s">
        <v>34</v>
      </c>
      <c r="B54" s="7" t="s">
        <v>17</v>
      </c>
      <c r="C54" s="44">
        <v>1.5</v>
      </c>
      <c r="D54" s="44">
        <v>1.2</v>
      </c>
      <c r="E54" s="44">
        <v>1</v>
      </c>
      <c r="F54" s="44">
        <v>1.5</v>
      </c>
      <c r="G54" s="44">
        <v>1.5</v>
      </c>
    </row>
    <row r="55" spans="1:10" s="7" customFormat="1" ht="15" customHeight="1" x14ac:dyDescent="0.2">
      <c r="A55" s="22" t="s">
        <v>35</v>
      </c>
      <c r="B55" s="7" t="s">
        <v>17</v>
      </c>
      <c r="C55" s="44">
        <v>0.8</v>
      </c>
      <c r="D55" s="44">
        <v>0.6</v>
      </c>
      <c r="E55" s="44">
        <v>0.5</v>
      </c>
      <c r="F55" s="44">
        <v>0.7</v>
      </c>
      <c r="G55" s="44">
        <v>0.7</v>
      </c>
    </row>
    <row r="56" spans="1:10" s="24" customFormat="1" ht="15" customHeight="1" x14ac:dyDescent="0.2">
      <c r="A56" s="7" t="s">
        <v>28</v>
      </c>
      <c r="B56" s="7" t="s">
        <v>29</v>
      </c>
      <c r="C56" s="23">
        <v>32.299999999999997</v>
      </c>
      <c r="D56" s="23">
        <v>32.200000000000003</v>
      </c>
      <c r="E56" s="23">
        <v>32.1</v>
      </c>
      <c r="F56" s="23">
        <v>32.5</v>
      </c>
      <c r="G56" s="23">
        <v>32.9</v>
      </c>
      <c r="I56" s="29"/>
      <c r="J56" s="26"/>
    </row>
    <row r="57" spans="1:10" ht="21" customHeight="1" x14ac:dyDescent="0.25">
      <c r="A57" s="78" t="s">
        <v>49</v>
      </c>
      <c r="B57" s="78"/>
      <c r="C57" s="78"/>
      <c r="D57" s="78"/>
      <c r="E57" s="78"/>
      <c r="F57" s="78"/>
      <c r="G57" s="78"/>
    </row>
    <row r="58" spans="1:10" s="8" customFormat="1" ht="15" customHeight="1" x14ac:dyDescent="0.2">
      <c r="A58" s="79" t="s">
        <v>57</v>
      </c>
      <c r="B58" s="79"/>
      <c r="C58" s="79"/>
      <c r="D58" s="79"/>
      <c r="E58" s="79"/>
      <c r="F58" s="79"/>
      <c r="G58" s="79"/>
    </row>
    <row r="59" spans="1:10" s="8" customFormat="1" ht="15" customHeight="1" x14ac:dyDescent="0.2">
      <c r="A59" s="79" t="s">
        <v>19</v>
      </c>
      <c r="B59" s="79"/>
      <c r="C59" s="79"/>
      <c r="D59" s="79"/>
      <c r="E59" s="79"/>
      <c r="F59" s="79"/>
      <c r="G59" s="79"/>
    </row>
    <row r="60" spans="1:10" s="7" customFormat="1" ht="15" customHeight="1" x14ac:dyDescent="0.2">
      <c r="A60" s="22" t="s">
        <v>20</v>
      </c>
      <c r="B60" s="7" t="s">
        <v>16</v>
      </c>
      <c r="C60" s="37">
        <v>1001</v>
      </c>
      <c r="D60" s="37">
        <v>746</v>
      </c>
      <c r="E60" s="37">
        <v>601</v>
      </c>
      <c r="F60" s="37">
        <v>675</v>
      </c>
      <c r="G60" s="37">
        <v>686</v>
      </c>
    </row>
    <row r="61" spans="1:10" s="7" customFormat="1" ht="15" customHeight="1" x14ac:dyDescent="0.2">
      <c r="A61" s="22" t="s">
        <v>21</v>
      </c>
      <c r="B61" s="7" t="s">
        <v>16</v>
      </c>
      <c r="C61" s="37">
        <v>14581</v>
      </c>
      <c r="D61" s="37">
        <v>10708</v>
      </c>
      <c r="E61" s="37">
        <v>10518</v>
      </c>
      <c r="F61" s="37">
        <v>12749</v>
      </c>
      <c r="G61" s="37">
        <v>11410</v>
      </c>
    </row>
    <row r="62" spans="1:10" s="7" customFormat="1" ht="15" customHeight="1" x14ac:dyDescent="0.2">
      <c r="A62" s="22" t="s">
        <v>22</v>
      </c>
      <c r="B62" s="7" t="s">
        <v>16</v>
      </c>
      <c r="C62" s="37">
        <v>37984</v>
      </c>
      <c r="D62" s="37">
        <v>25619</v>
      </c>
      <c r="E62" s="37">
        <v>30747</v>
      </c>
      <c r="F62" s="37">
        <v>42410</v>
      </c>
      <c r="G62" s="37">
        <v>37420</v>
      </c>
    </row>
    <row r="63" spans="1:10" s="7" customFormat="1" ht="15" customHeight="1" x14ac:dyDescent="0.2">
      <c r="A63" s="22" t="s">
        <v>23</v>
      </c>
      <c r="B63" s="7" t="s">
        <v>16</v>
      </c>
      <c r="C63" s="37">
        <v>27074</v>
      </c>
      <c r="D63" s="37">
        <v>18942</v>
      </c>
      <c r="E63" s="37">
        <v>23073</v>
      </c>
      <c r="F63" s="37">
        <v>34718</v>
      </c>
      <c r="G63" s="37">
        <v>32571</v>
      </c>
    </row>
    <row r="64" spans="1:10" s="7" customFormat="1" ht="15" customHeight="1" x14ac:dyDescent="0.2">
      <c r="A64" s="22" t="s">
        <v>24</v>
      </c>
      <c r="B64" s="7" t="s">
        <v>16</v>
      </c>
      <c r="C64" s="37">
        <v>12327</v>
      </c>
      <c r="D64" s="37">
        <v>8809</v>
      </c>
      <c r="E64" s="37">
        <v>9516</v>
      </c>
      <c r="F64" s="37">
        <v>14501</v>
      </c>
      <c r="G64" s="37">
        <v>14186</v>
      </c>
    </row>
    <row r="65" spans="1:11" s="7" customFormat="1" ht="15" customHeight="1" x14ac:dyDescent="0.2">
      <c r="A65" s="22" t="s">
        <v>25</v>
      </c>
      <c r="B65" s="7" t="s">
        <v>16</v>
      </c>
      <c r="C65" s="37">
        <v>6804</v>
      </c>
      <c r="D65" s="37">
        <v>4595</v>
      </c>
      <c r="E65" s="37">
        <v>4741</v>
      </c>
      <c r="F65" s="37">
        <v>7324</v>
      </c>
      <c r="G65" s="37">
        <v>7528</v>
      </c>
    </row>
    <row r="66" spans="1:11" s="7" customFormat="1" ht="15" customHeight="1" x14ac:dyDescent="0.2">
      <c r="A66" s="22" t="s">
        <v>26</v>
      </c>
      <c r="B66" s="7" t="s">
        <v>16</v>
      </c>
      <c r="C66" s="37">
        <v>5598</v>
      </c>
      <c r="D66" s="37">
        <v>3764</v>
      </c>
      <c r="E66" s="37">
        <v>3752</v>
      </c>
      <c r="F66" s="37">
        <v>5412</v>
      </c>
      <c r="G66" s="37">
        <v>5262</v>
      </c>
    </row>
    <row r="67" spans="1:11" s="7" customFormat="1" ht="15" customHeight="1" x14ac:dyDescent="0.2">
      <c r="A67" s="22" t="s">
        <v>30</v>
      </c>
      <c r="B67" s="7" t="s">
        <v>16</v>
      </c>
      <c r="C67" s="37">
        <v>3948</v>
      </c>
      <c r="D67" s="37">
        <v>2663</v>
      </c>
      <c r="E67" s="37">
        <v>2948</v>
      </c>
      <c r="F67" s="37">
        <v>4464</v>
      </c>
      <c r="G67" s="37">
        <v>4354</v>
      </c>
    </row>
    <row r="68" spans="1:11" s="7" customFormat="1" ht="15" customHeight="1" x14ac:dyDescent="0.2">
      <c r="A68" s="22" t="s">
        <v>31</v>
      </c>
      <c r="B68" s="7" t="s">
        <v>16</v>
      </c>
      <c r="C68" s="37">
        <v>2661</v>
      </c>
      <c r="D68" s="37">
        <v>1775</v>
      </c>
      <c r="E68" s="37">
        <v>1852</v>
      </c>
      <c r="F68" s="37">
        <v>2620</v>
      </c>
      <c r="G68" s="37">
        <v>2640</v>
      </c>
    </row>
    <row r="69" spans="1:11" s="7" customFormat="1" ht="15" customHeight="1" x14ac:dyDescent="0.2">
      <c r="A69" s="22" t="s">
        <v>32</v>
      </c>
      <c r="B69" s="7" t="s">
        <v>16</v>
      </c>
      <c r="C69" s="37">
        <v>1408</v>
      </c>
      <c r="D69" s="37">
        <v>964</v>
      </c>
      <c r="E69" s="37">
        <v>1024</v>
      </c>
      <c r="F69" s="37">
        <v>1538</v>
      </c>
      <c r="G69" s="37">
        <v>1529</v>
      </c>
    </row>
    <row r="70" spans="1:11" s="7" customFormat="1" ht="15" customHeight="1" x14ac:dyDescent="0.2">
      <c r="A70" s="22" t="s">
        <v>33</v>
      </c>
      <c r="B70" s="7" t="s">
        <v>16</v>
      </c>
      <c r="C70" s="37">
        <v>744</v>
      </c>
      <c r="D70" s="37">
        <v>545</v>
      </c>
      <c r="E70" s="37">
        <v>533</v>
      </c>
      <c r="F70" s="37">
        <v>738</v>
      </c>
      <c r="G70" s="37">
        <v>775</v>
      </c>
    </row>
    <row r="71" spans="1:11" s="7" customFormat="1" ht="15" customHeight="1" x14ac:dyDescent="0.2">
      <c r="A71" s="22" t="s">
        <v>34</v>
      </c>
      <c r="B71" s="7" t="s">
        <v>16</v>
      </c>
      <c r="C71" s="37">
        <v>376</v>
      </c>
      <c r="D71" s="37">
        <v>293</v>
      </c>
      <c r="E71" s="37">
        <v>277</v>
      </c>
      <c r="F71" s="37">
        <v>361</v>
      </c>
      <c r="G71" s="37">
        <v>372</v>
      </c>
    </row>
    <row r="72" spans="1:11" s="7" customFormat="1" ht="15" customHeight="1" x14ac:dyDescent="0.2">
      <c r="A72" s="22" t="s">
        <v>35</v>
      </c>
      <c r="B72" s="7" t="s">
        <v>16</v>
      </c>
      <c r="C72" s="37">
        <v>234</v>
      </c>
      <c r="D72" s="37">
        <v>191</v>
      </c>
      <c r="E72" s="37">
        <v>205</v>
      </c>
      <c r="F72" s="37">
        <v>248</v>
      </c>
      <c r="G72" s="37">
        <v>257</v>
      </c>
    </row>
    <row r="73" spans="1:11" s="7" customFormat="1" ht="15" customHeight="1" x14ac:dyDescent="0.2">
      <c r="A73" s="22" t="s">
        <v>27</v>
      </c>
      <c r="B73" s="7" t="s">
        <v>16</v>
      </c>
      <c r="C73" s="37">
        <v>114740</v>
      </c>
      <c r="D73" s="37">
        <v>79614</v>
      </c>
      <c r="E73" s="37">
        <v>89787</v>
      </c>
      <c r="F73" s="37">
        <v>127758</v>
      </c>
      <c r="G73" s="37">
        <v>118990</v>
      </c>
    </row>
    <row r="74" spans="1:11" s="8" customFormat="1" ht="15" customHeight="1" x14ac:dyDescent="0.2">
      <c r="A74" s="79" t="s">
        <v>58</v>
      </c>
      <c r="B74" s="79"/>
      <c r="C74" s="79"/>
      <c r="D74" s="79"/>
      <c r="E74" s="79"/>
      <c r="F74" s="79"/>
      <c r="G74" s="79"/>
    </row>
    <row r="75" spans="1:11" s="8" customFormat="1" ht="15" customHeight="1" x14ac:dyDescent="0.2">
      <c r="A75" s="79" t="s">
        <v>19</v>
      </c>
      <c r="B75" s="79"/>
      <c r="C75" s="79"/>
      <c r="D75" s="79"/>
      <c r="E75" s="79"/>
      <c r="F75" s="79"/>
      <c r="G75" s="79"/>
    </row>
    <row r="76" spans="1:11" s="24" customFormat="1" ht="15" customHeight="1" x14ac:dyDescent="0.2">
      <c r="A76" s="22" t="s">
        <v>20</v>
      </c>
      <c r="B76" s="7" t="s">
        <v>17</v>
      </c>
      <c r="C76" s="44">
        <v>1.7</v>
      </c>
      <c r="D76" s="44">
        <v>1.3</v>
      </c>
      <c r="E76" s="44">
        <v>1.1000000000000001</v>
      </c>
      <c r="F76" s="44">
        <v>1.2</v>
      </c>
      <c r="G76" s="44">
        <v>1.1000000000000001</v>
      </c>
      <c r="I76" s="25"/>
      <c r="J76" s="26"/>
      <c r="K76" s="15"/>
    </row>
    <row r="77" spans="1:11" s="24" customFormat="1" ht="15" customHeight="1" x14ac:dyDescent="0.2">
      <c r="A77" s="22" t="s">
        <v>21</v>
      </c>
      <c r="B77" s="7" t="s">
        <v>17</v>
      </c>
      <c r="C77" s="44">
        <v>17.2</v>
      </c>
      <c r="D77" s="44">
        <v>12.9</v>
      </c>
      <c r="E77" s="44">
        <v>13.4</v>
      </c>
      <c r="F77" s="44">
        <v>16.100000000000001</v>
      </c>
      <c r="G77" s="44">
        <v>13.7</v>
      </c>
      <c r="I77" s="25"/>
      <c r="J77" s="26"/>
      <c r="K77" s="27"/>
    </row>
    <row r="78" spans="1:11" s="24" customFormat="1" ht="15" customHeight="1" x14ac:dyDescent="0.2">
      <c r="A78" s="22" t="s">
        <v>22</v>
      </c>
      <c r="B78" s="7" t="s">
        <v>17</v>
      </c>
      <c r="C78" s="44">
        <v>40.299999999999997</v>
      </c>
      <c r="D78" s="44">
        <v>27.3</v>
      </c>
      <c r="E78" s="44">
        <v>34.1</v>
      </c>
      <c r="F78" s="44">
        <v>47</v>
      </c>
      <c r="G78" s="44">
        <v>39.4</v>
      </c>
      <c r="I78" s="25"/>
      <c r="J78" s="26"/>
      <c r="K78" s="28"/>
    </row>
    <row r="79" spans="1:11" s="24" customFormat="1" ht="15" customHeight="1" x14ac:dyDescent="0.2">
      <c r="A79" s="22" t="s">
        <v>23</v>
      </c>
      <c r="B79" s="7" t="s">
        <v>17</v>
      </c>
      <c r="C79" s="44">
        <v>28.4</v>
      </c>
      <c r="D79" s="44">
        <v>19.7</v>
      </c>
      <c r="E79" s="44">
        <v>24.1</v>
      </c>
      <c r="F79" s="44">
        <v>35.9</v>
      </c>
      <c r="G79" s="44">
        <v>32.5</v>
      </c>
      <c r="I79" s="25"/>
      <c r="J79" s="26"/>
    </row>
    <row r="80" spans="1:11" s="24" customFormat="1" ht="15" customHeight="1" x14ac:dyDescent="0.2">
      <c r="A80" s="22" t="s">
        <v>24</v>
      </c>
      <c r="B80" s="7" t="s">
        <v>17</v>
      </c>
      <c r="C80" s="44">
        <v>13.7</v>
      </c>
      <c r="D80" s="44">
        <v>9.5</v>
      </c>
      <c r="E80" s="44">
        <v>10.1</v>
      </c>
      <c r="F80" s="44">
        <v>15.2</v>
      </c>
      <c r="G80" s="44">
        <v>14.5</v>
      </c>
      <c r="I80" s="25"/>
      <c r="J80" s="26"/>
    </row>
    <row r="81" spans="1:11" s="24" customFormat="1" ht="15" customHeight="1" x14ac:dyDescent="0.2">
      <c r="A81" s="22" t="s">
        <v>25</v>
      </c>
      <c r="B81" s="7" t="s">
        <v>17</v>
      </c>
      <c r="C81" s="44">
        <v>8.4</v>
      </c>
      <c r="D81" s="44">
        <v>5.6</v>
      </c>
      <c r="E81" s="44">
        <v>5.7</v>
      </c>
      <c r="F81" s="44">
        <v>8.5</v>
      </c>
      <c r="G81" s="44">
        <v>8.4</v>
      </c>
      <c r="I81" s="25"/>
      <c r="J81" s="26"/>
    </row>
    <row r="82" spans="1:11" s="24" customFormat="1" ht="15" customHeight="1" x14ac:dyDescent="0.2">
      <c r="A82" s="22" t="s">
        <v>26</v>
      </c>
      <c r="B82" s="7" t="s">
        <v>17</v>
      </c>
      <c r="C82" s="44">
        <v>6.6</v>
      </c>
      <c r="D82" s="44">
        <v>4.4000000000000004</v>
      </c>
      <c r="E82" s="44">
        <v>4.5</v>
      </c>
      <c r="F82" s="44">
        <v>6.6</v>
      </c>
      <c r="G82" s="44">
        <v>6.4</v>
      </c>
      <c r="I82" s="25"/>
      <c r="J82" s="26"/>
    </row>
    <row r="83" spans="1:11" s="7" customFormat="1" ht="15" customHeight="1" x14ac:dyDescent="0.2">
      <c r="A83" s="22" t="s">
        <v>30</v>
      </c>
      <c r="B83" s="7" t="s">
        <v>17</v>
      </c>
      <c r="C83" s="44">
        <v>5</v>
      </c>
      <c r="D83" s="44">
        <v>3.3</v>
      </c>
      <c r="E83" s="44">
        <v>3.6</v>
      </c>
      <c r="F83" s="44">
        <v>5.3</v>
      </c>
      <c r="G83" s="44">
        <v>5.0999999999999996</v>
      </c>
    </row>
    <row r="84" spans="1:11" s="7" customFormat="1" ht="15" customHeight="1" x14ac:dyDescent="0.2">
      <c r="A84" s="22" t="s">
        <v>31</v>
      </c>
      <c r="B84" s="7" t="s">
        <v>17</v>
      </c>
      <c r="C84" s="44">
        <v>3.4</v>
      </c>
      <c r="D84" s="44">
        <v>2.2000000000000002</v>
      </c>
      <c r="E84" s="44">
        <v>2.2999999999999998</v>
      </c>
      <c r="F84" s="44">
        <v>3.4</v>
      </c>
      <c r="G84" s="44">
        <v>3.4</v>
      </c>
    </row>
    <row r="85" spans="1:11" s="7" customFormat="1" ht="15" customHeight="1" x14ac:dyDescent="0.2">
      <c r="A85" s="22" t="s">
        <v>32</v>
      </c>
      <c r="B85" s="7" t="s">
        <v>17</v>
      </c>
      <c r="C85" s="44">
        <v>2</v>
      </c>
      <c r="D85" s="44">
        <v>1.3</v>
      </c>
      <c r="E85" s="44">
        <v>1.4</v>
      </c>
      <c r="F85" s="44">
        <v>2</v>
      </c>
      <c r="G85" s="44">
        <v>2</v>
      </c>
    </row>
    <row r="86" spans="1:11" s="7" customFormat="1" ht="15" customHeight="1" x14ac:dyDescent="0.2">
      <c r="A86" s="22" t="s">
        <v>33</v>
      </c>
      <c r="B86" s="7" t="s">
        <v>17</v>
      </c>
      <c r="C86" s="44">
        <v>1.2</v>
      </c>
      <c r="D86" s="44">
        <v>0.8</v>
      </c>
      <c r="E86" s="44">
        <v>0.8</v>
      </c>
      <c r="F86" s="44">
        <v>1.1000000000000001</v>
      </c>
      <c r="G86" s="44">
        <v>1.1000000000000001</v>
      </c>
    </row>
    <row r="87" spans="1:11" s="7" customFormat="1" ht="15" customHeight="1" x14ac:dyDescent="0.2">
      <c r="A87" s="22" t="s">
        <v>34</v>
      </c>
      <c r="B87" s="7" t="s">
        <v>17</v>
      </c>
      <c r="C87" s="44">
        <v>0.7</v>
      </c>
      <c r="D87" s="44">
        <v>0.5</v>
      </c>
      <c r="E87" s="44">
        <v>0.5</v>
      </c>
      <c r="F87" s="44">
        <v>0.6</v>
      </c>
      <c r="G87" s="44">
        <v>0.6</v>
      </c>
    </row>
    <row r="88" spans="1:11" s="7" customFormat="1" ht="15" customHeight="1" x14ac:dyDescent="0.2">
      <c r="A88" s="22" t="s">
        <v>35</v>
      </c>
      <c r="B88" s="7" t="s">
        <v>17</v>
      </c>
      <c r="C88" s="44">
        <v>0.2</v>
      </c>
      <c r="D88" s="44">
        <v>0.2</v>
      </c>
      <c r="E88" s="44">
        <v>0.2</v>
      </c>
      <c r="F88" s="44">
        <v>0.2</v>
      </c>
      <c r="G88" s="44">
        <v>0.2</v>
      </c>
    </row>
    <row r="89" spans="1:11" s="24" customFormat="1" ht="15" customHeight="1" x14ac:dyDescent="0.2">
      <c r="A89" s="7" t="s">
        <v>28</v>
      </c>
      <c r="B89" s="7" t="s">
        <v>29</v>
      </c>
      <c r="C89" s="23">
        <v>30.5</v>
      </c>
      <c r="D89" s="23">
        <v>30.6</v>
      </c>
      <c r="E89" s="23">
        <v>30.5</v>
      </c>
      <c r="F89" s="23">
        <v>30.9</v>
      </c>
      <c r="G89" s="23">
        <v>31.2</v>
      </c>
      <c r="I89" s="29"/>
      <c r="J89" s="26"/>
    </row>
    <row r="90" spans="1:11" s="24" customFormat="1" ht="20.100000000000001" customHeight="1" x14ac:dyDescent="0.2">
      <c r="A90" s="75" t="s">
        <v>50</v>
      </c>
      <c r="B90" s="75"/>
      <c r="C90" s="75"/>
      <c r="D90" s="75"/>
      <c r="E90" s="75"/>
      <c r="F90" s="75"/>
      <c r="G90" s="75"/>
      <c r="I90" s="25"/>
      <c r="J90" s="26"/>
      <c r="K90" s="27"/>
    </row>
    <row r="91" spans="1:11" s="16" customFormat="1" ht="20.100000000000001" customHeight="1" x14ac:dyDescent="0.2">
      <c r="A91" s="73" t="s">
        <v>103</v>
      </c>
      <c r="B91" s="73"/>
      <c r="C91" s="73"/>
      <c r="D91" s="73"/>
      <c r="E91" s="73"/>
      <c r="F91" s="73"/>
      <c r="G91" s="73"/>
      <c r="I91" s="31"/>
      <c r="J91" s="30"/>
      <c r="K91" s="17"/>
    </row>
    <row r="92" spans="1:11" s="16" customFormat="1" ht="20.100000000000001" customHeight="1" x14ac:dyDescent="0.2">
      <c r="A92" s="74" t="s">
        <v>104</v>
      </c>
      <c r="B92" s="74"/>
      <c r="C92" s="74"/>
      <c r="D92" s="74"/>
      <c r="E92" s="74"/>
      <c r="F92" s="74"/>
      <c r="G92" s="74"/>
      <c r="I92" s="31"/>
      <c r="J92" s="30"/>
      <c r="K92" s="17"/>
    </row>
    <row r="93" spans="1:11" s="16" customFormat="1" ht="36" customHeight="1" x14ac:dyDescent="0.2">
      <c r="A93" s="73" t="s">
        <v>110</v>
      </c>
      <c r="B93" s="73"/>
      <c r="C93" s="73"/>
      <c r="D93" s="73"/>
      <c r="E93" s="73"/>
      <c r="F93" s="73"/>
      <c r="G93" s="73"/>
      <c r="I93" s="31"/>
      <c r="J93" s="30"/>
      <c r="K93" s="17"/>
    </row>
    <row r="94" spans="1:11" s="16" customFormat="1" ht="24.75" customHeight="1" x14ac:dyDescent="0.2">
      <c r="A94" s="73" t="s">
        <v>132</v>
      </c>
      <c r="B94" s="73"/>
      <c r="C94" s="73"/>
      <c r="D94" s="73"/>
      <c r="E94" s="73"/>
      <c r="F94" s="73"/>
      <c r="G94" s="73"/>
      <c r="I94" s="31"/>
      <c r="J94" s="30"/>
      <c r="K94" s="17"/>
    </row>
    <row r="95" spans="1:11" s="16" customFormat="1" ht="35.25" customHeight="1" x14ac:dyDescent="0.2">
      <c r="A95" s="73" t="s">
        <v>53</v>
      </c>
      <c r="B95" s="73"/>
      <c r="C95" s="73"/>
      <c r="D95" s="73"/>
      <c r="E95" s="73"/>
      <c r="F95" s="73"/>
      <c r="G95" s="73"/>
      <c r="I95" s="31"/>
      <c r="J95" s="30"/>
      <c r="K95" s="17"/>
    </row>
    <row r="96" spans="1:11" s="16" customFormat="1" ht="36" customHeight="1" x14ac:dyDescent="0.2">
      <c r="A96" s="73" t="s">
        <v>54</v>
      </c>
      <c r="B96" s="73"/>
      <c r="C96" s="73"/>
      <c r="D96" s="73"/>
      <c r="E96" s="73"/>
      <c r="F96" s="73"/>
      <c r="G96" s="73"/>
      <c r="I96" s="31"/>
      <c r="J96" s="30"/>
      <c r="K96" s="17"/>
    </row>
    <row r="97" spans="1:11" s="16" customFormat="1" ht="20.100000000000001" customHeight="1" x14ac:dyDescent="0.2">
      <c r="A97" s="73" t="s">
        <v>82</v>
      </c>
      <c r="B97" s="73"/>
      <c r="C97" s="73"/>
      <c r="D97" s="73"/>
      <c r="E97" s="73"/>
      <c r="F97" s="73"/>
      <c r="G97" s="73"/>
      <c r="I97" s="31"/>
      <c r="J97" s="30"/>
      <c r="K97" s="17"/>
    </row>
    <row r="98" spans="1:11" s="16" customFormat="1" ht="20.100000000000001" customHeight="1" x14ac:dyDescent="0.2">
      <c r="A98" s="73" t="s">
        <v>120</v>
      </c>
      <c r="B98" s="73"/>
      <c r="C98" s="73"/>
      <c r="D98" s="73"/>
      <c r="E98" s="73"/>
      <c r="F98" s="73"/>
      <c r="G98" s="73"/>
      <c r="I98" s="31"/>
      <c r="J98" s="30"/>
      <c r="K98" s="17"/>
    </row>
    <row r="99" spans="1:11" ht="20.100000000000001" customHeight="1" x14ac:dyDescent="0.2">
      <c r="A99" s="70" t="s">
        <v>7</v>
      </c>
      <c r="B99" s="70"/>
      <c r="C99" s="70"/>
      <c r="D99" s="70"/>
      <c r="E99" s="70"/>
      <c r="F99" s="70"/>
      <c r="G99" s="70"/>
    </row>
  </sheetData>
  <mergeCells count="41">
    <mergeCell ref="A74:B74"/>
    <mergeCell ref="C74:G74"/>
    <mergeCell ref="A75:B75"/>
    <mergeCell ref="C75:G75"/>
    <mergeCell ref="A42:B42"/>
    <mergeCell ref="C42:G42"/>
    <mergeCell ref="A58:B58"/>
    <mergeCell ref="C58:G58"/>
    <mergeCell ref="A59:B59"/>
    <mergeCell ref="C59:G59"/>
    <mergeCell ref="A6:B6"/>
    <mergeCell ref="C6:G6"/>
    <mergeCell ref="A24:B24"/>
    <mergeCell ref="C24:G24"/>
    <mergeCell ref="A57:B57"/>
    <mergeCell ref="C57:G57"/>
    <mergeCell ref="A9:B9"/>
    <mergeCell ref="C9:G9"/>
    <mergeCell ref="A18:B18"/>
    <mergeCell ref="C18:G18"/>
    <mergeCell ref="A25:B25"/>
    <mergeCell ref="C25:G25"/>
    <mergeCell ref="A26:B26"/>
    <mergeCell ref="C26:G26"/>
    <mergeCell ref="A41:B41"/>
    <mergeCell ref="C41:G41"/>
    <mergeCell ref="A1:G1"/>
    <mergeCell ref="A2:G2"/>
    <mergeCell ref="A3:G3"/>
    <mergeCell ref="A4:G4"/>
    <mergeCell ref="A5:B5"/>
    <mergeCell ref="A91:G91"/>
    <mergeCell ref="A92:G92"/>
    <mergeCell ref="A90:G90"/>
    <mergeCell ref="A97:G97"/>
    <mergeCell ref="A99:G99"/>
    <mergeCell ref="A94:G94"/>
    <mergeCell ref="A93:G93"/>
    <mergeCell ref="A98:G98"/>
    <mergeCell ref="A95:G95"/>
    <mergeCell ref="A96:G96"/>
  </mergeCells>
  <hyperlinks>
    <hyperlink ref="A99" r:id="rId1" location="copyright-and-creative-commons" xr:uid="{C0E0FF31-7FD8-4137-B9CB-FE0910FC3031}"/>
  </hyperlinks>
  <pageMargins left="0.7" right="0.7" top="0.75" bottom="0.75" header="0.3" footer="0.3"/>
  <pageSetup paperSize="9" orientation="portrait"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20EDD-5206-4B00-A808-911AB7F42769}">
  <dimension ref="A1:IF44"/>
  <sheetViews>
    <sheetView workbookViewId="0">
      <pane xSplit="2" ySplit="5" topLeftCell="C6" activePane="bottomRight" state="frozen"/>
      <selection pane="topRight" activeCell="C1" sqref="C1"/>
      <selection pane="bottomLeft" activeCell="A6" sqref="A6"/>
      <selection pane="bottomRight" sqref="A1:O1"/>
    </sheetView>
  </sheetViews>
  <sheetFormatPr defaultColWidth="0" defaultRowHeight="15" zeroHeight="1" x14ac:dyDescent="0.2"/>
  <cols>
    <col min="1" max="1" width="47" style="3" customWidth="1"/>
    <col min="2" max="2" width="5.5546875" style="3" customWidth="1"/>
    <col min="3" max="15" width="9.77734375" style="3" customWidth="1"/>
    <col min="16" max="16384" width="8.88671875" style="3" hidden="1"/>
  </cols>
  <sheetData>
    <row r="1" spans="1:240" s="2" customFormat="1" ht="15" customHeight="1" x14ac:dyDescent="0.2">
      <c r="A1" s="65" t="s">
        <v>129</v>
      </c>
      <c r="B1" s="65"/>
      <c r="C1" s="65"/>
      <c r="D1" s="65"/>
      <c r="E1" s="65"/>
      <c r="F1" s="65"/>
      <c r="G1" s="65"/>
      <c r="H1" s="65"/>
      <c r="I1" s="65"/>
      <c r="J1" s="65"/>
      <c r="K1" s="65"/>
      <c r="L1" s="65"/>
      <c r="M1" s="65"/>
      <c r="N1" s="65"/>
      <c r="O1" s="65"/>
    </row>
    <row r="2" spans="1:240" ht="60" customHeight="1" x14ac:dyDescent="0.2">
      <c r="A2" s="66" t="s">
        <v>13</v>
      </c>
      <c r="B2" s="66"/>
      <c r="C2" s="66"/>
      <c r="D2" s="66"/>
      <c r="E2" s="66"/>
      <c r="F2" s="66"/>
      <c r="G2" s="66"/>
      <c r="H2" s="66"/>
      <c r="I2" s="66"/>
      <c r="J2" s="66"/>
      <c r="K2" s="66"/>
      <c r="L2" s="66"/>
      <c r="M2" s="66"/>
      <c r="N2" s="66"/>
      <c r="O2" s="66"/>
    </row>
    <row r="3" spans="1:240" ht="36" customHeight="1" x14ac:dyDescent="0.3">
      <c r="A3" s="67" t="s">
        <v>121</v>
      </c>
      <c r="B3" s="67"/>
      <c r="C3" s="67"/>
      <c r="D3" s="67"/>
      <c r="E3" s="67"/>
      <c r="F3" s="67"/>
      <c r="G3" s="67"/>
      <c r="H3" s="67"/>
      <c r="I3" s="67"/>
      <c r="J3" s="67"/>
      <c r="K3" s="67"/>
      <c r="L3" s="67"/>
      <c r="M3" s="67"/>
      <c r="N3" s="67"/>
      <c r="O3" s="67"/>
    </row>
    <row r="4" spans="1:240" ht="15" customHeight="1" x14ac:dyDescent="0.2">
      <c r="A4" s="68" t="str">
        <f>Contents!A4</f>
        <v>Marriages and Divorces, Australia, 2023</v>
      </c>
      <c r="B4" s="68"/>
      <c r="C4" s="68"/>
      <c r="D4" s="68"/>
      <c r="E4" s="68"/>
      <c r="F4" s="68"/>
      <c r="G4" s="68"/>
      <c r="H4" s="68"/>
      <c r="I4" s="68"/>
      <c r="J4" s="68"/>
      <c r="K4" s="68"/>
      <c r="L4" s="68"/>
      <c r="M4" s="68"/>
      <c r="N4" s="68"/>
      <c r="O4" s="68"/>
    </row>
    <row r="5" spans="1:240" ht="15" customHeight="1" x14ac:dyDescent="0.25">
      <c r="A5" s="68"/>
      <c r="B5" s="68"/>
      <c r="C5" s="50" t="s">
        <v>86</v>
      </c>
      <c r="D5" s="50" t="s">
        <v>87</v>
      </c>
      <c r="E5" s="50" t="s">
        <v>88</v>
      </c>
      <c r="F5" s="51" t="s">
        <v>89</v>
      </c>
      <c r="G5" s="51" t="s">
        <v>90</v>
      </c>
      <c r="H5" s="51" t="s">
        <v>91</v>
      </c>
      <c r="I5" s="51" t="s">
        <v>92</v>
      </c>
      <c r="J5" s="51" t="s">
        <v>93</v>
      </c>
      <c r="K5" s="51" t="s">
        <v>94</v>
      </c>
      <c r="L5" s="50" t="s">
        <v>95</v>
      </c>
      <c r="M5" s="50" t="s">
        <v>96</v>
      </c>
      <c r="N5" s="50" t="s">
        <v>97</v>
      </c>
      <c r="O5" s="52" t="s">
        <v>27</v>
      </c>
    </row>
    <row r="6" spans="1:240" s="7" customFormat="1" ht="15" customHeight="1" x14ac:dyDescent="0.25">
      <c r="A6" s="39">
        <v>2019</v>
      </c>
      <c r="B6" s="33" t="s">
        <v>16</v>
      </c>
      <c r="C6" s="37">
        <v>7022</v>
      </c>
      <c r="D6" s="37">
        <v>8269</v>
      </c>
      <c r="E6" s="37">
        <v>13589</v>
      </c>
      <c r="F6" s="37">
        <v>10609</v>
      </c>
      <c r="G6" s="37">
        <v>8798</v>
      </c>
      <c r="H6" s="37">
        <v>6617</v>
      </c>
      <c r="I6" s="37">
        <v>5811</v>
      </c>
      <c r="J6" s="37">
        <v>7660</v>
      </c>
      <c r="K6" s="37">
        <v>10300</v>
      </c>
      <c r="L6" s="37">
        <v>12517</v>
      </c>
      <c r="M6" s="37">
        <v>13289</v>
      </c>
      <c r="N6" s="37">
        <v>7977</v>
      </c>
      <c r="O6" s="59">
        <v>112458</v>
      </c>
    </row>
    <row r="7" spans="1:240" s="7" customFormat="1" ht="15" customHeight="1" x14ac:dyDescent="0.25">
      <c r="A7" s="39">
        <v>2020</v>
      </c>
      <c r="B7" s="33" t="s">
        <v>16</v>
      </c>
      <c r="C7" s="37">
        <v>7082</v>
      </c>
      <c r="D7" s="37">
        <v>10714</v>
      </c>
      <c r="E7" s="37">
        <v>10623</v>
      </c>
      <c r="F7" s="37">
        <v>3266</v>
      </c>
      <c r="G7" s="37">
        <v>3607</v>
      </c>
      <c r="H7" s="37">
        <v>3084</v>
      </c>
      <c r="I7" s="37">
        <v>3610</v>
      </c>
      <c r="J7" s="37">
        <v>4644</v>
      </c>
      <c r="K7" s="37">
        <v>5802</v>
      </c>
      <c r="L7" s="37">
        <v>9902</v>
      </c>
      <c r="M7" s="37">
        <v>8345</v>
      </c>
      <c r="N7" s="37">
        <v>7808</v>
      </c>
      <c r="O7" s="59">
        <v>78487</v>
      </c>
    </row>
    <row r="8" spans="1:240" s="7" customFormat="1" ht="15" customHeight="1" x14ac:dyDescent="0.25">
      <c r="A8" s="39">
        <v>2021</v>
      </c>
      <c r="B8" s="33" t="s">
        <v>16</v>
      </c>
      <c r="C8" s="37">
        <v>6780</v>
      </c>
      <c r="D8" s="37">
        <v>7987</v>
      </c>
      <c r="E8" s="37">
        <v>11888</v>
      </c>
      <c r="F8" s="37">
        <v>10528</v>
      </c>
      <c r="G8" s="37">
        <v>9459</v>
      </c>
      <c r="H8" s="37">
        <v>5608</v>
      </c>
      <c r="I8" s="37">
        <v>3959</v>
      </c>
      <c r="J8" s="37">
        <v>3012</v>
      </c>
      <c r="K8" s="37">
        <v>5544</v>
      </c>
      <c r="L8" s="37">
        <v>7927</v>
      </c>
      <c r="M8" s="37">
        <v>10362</v>
      </c>
      <c r="N8" s="37">
        <v>9562</v>
      </c>
      <c r="O8" s="59">
        <v>92616</v>
      </c>
    </row>
    <row r="9" spans="1:240" s="7" customFormat="1" ht="15" customHeight="1" x14ac:dyDescent="0.25">
      <c r="A9" s="39">
        <v>2022</v>
      </c>
      <c r="B9" s="33" t="s">
        <v>16</v>
      </c>
      <c r="C9" s="37">
        <v>8823</v>
      </c>
      <c r="D9" s="37">
        <v>12028</v>
      </c>
      <c r="E9" s="37">
        <v>13041</v>
      </c>
      <c r="F9" s="37">
        <v>12835</v>
      </c>
      <c r="G9" s="37">
        <v>9497</v>
      </c>
      <c r="H9" s="37">
        <v>6573</v>
      </c>
      <c r="I9" s="37">
        <v>6680</v>
      </c>
      <c r="J9" s="37">
        <v>7204</v>
      </c>
      <c r="K9" s="37">
        <v>11188</v>
      </c>
      <c r="L9" s="37">
        <v>15508</v>
      </c>
      <c r="M9" s="37">
        <v>13632</v>
      </c>
      <c r="N9" s="37">
        <v>9690</v>
      </c>
      <c r="O9" s="59">
        <v>126699</v>
      </c>
    </row>
    <row r="10" spans="1:240" s="7" customFormat="1" ht="15" customHeight="1" x14ac:dyDescent="0.25">
      <c r="A10" s="39">
        <v>2023</v>
      </c>
      <c r="B10" s="33" t="s">
        <v>16</v>
      </c>
      <c r="C10" s="37">
        <v>7796</v>
      </c>
      <c r="D10" s="37">
        <v>8980</v>
      </c>
      <c r="E10" s="37">
        <v>13338</v>
      </c>
      <c r="F10" s="37">
        <v>11385</v>
      </c>
      <c r="G10" s="37">
        <v>8526</v>
      </c>
      <c r="H10" s="37">
        <v>6569</v>
      </c>
      <c r="I10" s="37">
        <v>6290</v>
      </c>
      <c r="J10" s="37">
        <v>7295</v>
      </c>
      <c r="K10" s="37">
        <v>12024</v>
      </c>
      <c r="L10" s="37">
        <v>12876</v>
      </c>
      <c r="M10" s="37">
        <v>13214</v>
      </c>
      <c r="N10" s="37">
        <v>9220</v>
      </c>
      <c r="O10" s="59">
        <v>117513</v>
      </c>
    </row>
    <row r="11" spans="1:240" s="23" customFormat="1" ht="20.100000000000001" customHeight="1" x14ac:dyDescent="0.2">
      <c r="A11" s="82" t="s">
        <v>122</v>
      </c>
      <c r="B11" s="82"/>
      <c r="C11" s="83"/>
      <c r="D11" s="83"/>
      <c r="E11" s="83"/>
      <c r="F11" s="83"/>
      <c r="G11" s="83"/>
      <c r="H11" s="83"/>
      <c r="I11" s="83"/>
      <c r="J11" s="83"/>
      <c r="K11" s="83"/>
      <c r="L11" s="83"/>
      <c r="M11" s="83"/>
      <c r="N11" s="83"/>
      <c r="O11" s="83"/>
    </row>
    <row r="12" spans="1:240" s="23" customFormat="1" ht="15" customHeight="1" x14ac:dyDescent="0.25">
      <c r="A12" s="42" t="s">
        <v>69</v>
      </c>
      <c r="B12" s="33" t="s">
        <v>16</v>
      </c>
      <c r="C12" s="37">
        <v>2347</v>
      </c>
      <c r="D12" s="37">
        <v>2835</v>
      </c>
      <c r="E12" s="37">
        <v>4285</v>
      </c>
      <c r="F12" s="37">
        <v>3709</v>
      </c>
      <c r="G12" s="37">
        <v>2865</v>
      </c>
      <c r="H12" s="37">
        <v>2170</v>
      </c>
      <c r="I12" s="37">
        <v>1954</v>
      </c>
      <c r="J12" s="37">
        <v>2330</v>
      </c>
      <c r="K12" s="37">
        <v>4189</v>
      </c>
      <c r="L12" s="37">
        <v>4591</v>
      </c>
      <c r="M12" s="37">
        <v>4469</v>
      </c>
      <c r="N12" s="37">
        <v>2849</v>
      </c>
      <c r="O12" s="59">
        <v>38593</v>
      </c>
    </row>
    <row r="13" spans="1:240" s="15" customFormat="1" ht="15" customHeight="1" x14ac:dyDescent="0.25">
      <c r="A13" s="42" t="s">
        <v>70</v>
      </c>
      <c r="B13" s="33" t="s">
        <v>16</v>
      </c>
      <c r="C13" s="37">
        <v>2449</v>
      </c>
      <c r="D13" s="37">
        <v>2907</v>
      </c>
      <c r="E13" s="37">
        <v>3961</v>
      </c>
      <c r="F13" s="37">
        <v>2938</v>
      </c>
      <c r="G13" s="37">
        <v>1982</v>
      </c>
      <c r="H13" s="37">
        <v>1406</v>
      </c>
      <c r="I13" s="37">
        <v>1306</v>
      </c>
      <c r="J13" s="37">
        <v>1495</v>
      </c>
      <c r="K13" s="37">
        <v>2337</v>
      </c>
      <c r="L13" s="37">
        <v>3006</v>
      </c>
      <c r="M13" s="37">
        <v>3775</v>
      </c>
      <c r="N13" s="37">
        <v>2798</v>
      </c>
      <c r="O13" s="59">
        <v>30360</v>
      </c>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c r="DV13" s="60"/>
      <c r="DW13" s="60"/>
      <c r="DX13" s="60"/>
      <c r="DY13" s="60"/>
      <c r="DZ13" s="60"/>
      <c r="EA13" s="60"/>
      <c r="EB13" s="60"/>
      <c r="EC13" s="60"/>
      <c r="ED13" s="60"/>
      <c r="EE13" s="60"/>
      <c r="EF13" s="60"/>
      <c r="EG13" s="60"/>
      <c r="EH13" s="60"/>
      <c r="EI13" s="60"/>
      <c r="EJ13" s="60"/>
      <c r="EK13" s="60"/>
      <c r="EL13" s="60"/>
      <c r="EM13" s="60"/>
      <c r="EN13" s="60"/>
      <c r="EO13" s="60"/>
      <c r="EP13" s="60"/>
      <c r="EQ13" s="60"/>
      <c r="ER13" s="60"/>
      <c r="ES13" s="60"/>
      <c r="ET13" s="60"/>
      <c r="EU13" s="60"/>
      <c r="EV13" s="60"/>
      <c r="EW13" s="60"/>
      <c r="EX13" s="60"/>
      <c r="EY13" s="60"/>
      <c r="EZ13" s="60"/>
      <c r="FA13" s="60"/>
      <c r="FB13" s="60"/>
      <c r="FC13" s="60"/>
      <c r="FD13" s="60"/>
      <c r="FE13" s="60"/>
      <c r="FF13" s="60"/>
      <c r="FG13" s="60"/>
      <c r="FH13" s="60"/>
      <c r="FI13" s="60"/>
      <c r="FJ13" s="60"/>
      <c r="FK13" s="60"/>
      <c r="FL13" s="60"/>
      <c r="FM13" s="60"/>
      <c r="FN13" s="60"/>
      <c r="FO13" s="60"/>
      <c r="FP13" s="60"/>
      <c r="FQ13" s="60"/>
      <c r="FR13" s="60"/>
      <c r="FS13" s="60"/>
      <c r="FT13" s="60"/>
      <c r="FU13" s="60"/>
      <c r="FV13" s="60"/>
      <c r="FW13" s="60"/>
      <c r="FX13" s="60"/>
      <c r="FY13" s="60"/>
      <c r="FZ13" s="60"/>
      <c r="GA13" s="60"/>
      <c r="GB13" s="60"/>
      <c r="GC13" s="60"/>
      <c r="GD13" s="60"/>
      <c r="GE13" s="60"/>
      <c r="GF13" s="60"/>
      <c r="GG13" s="60"/>
      <c r="GH13" s="60"/>
      <c r="GI13" s="60"/>
      <c r="GJ13" s="60"/>
      <c r="GK13" s="60"/>
      <c r="GL13" s="60"/>
      <c r="GM13" s="60"/>
      <c r="GN13" s="60"/>
      <c r="GO13" s="60"/>
      <c r="GP13" s="60"/>
      <c r="GQ13" s="60"/>
      <c r="GR13" s="60"/>
      <c r="GS13" s="60"/>
      <c r="GT13" s="60"/>
      <c r="GU13" s="60"/>
      <c r="GV13" s="60"/>
      <c r="GW13" s="60"/>
      <c r="GX13" s="60"/>
      <c r="GY13" s="60"/>
      <c r="GZ13" s="60"/>
      <c r="HA13" s="60"/>
      <c r="HB13" s="60"/>
      <c r="HC13" s="60"/>
      <c r="HD13" s="60"/>
      <c r="HE13" s="60"/>
      <c r="HF13" s="60"/>
      <c r="HG13" s="60"/>
      <c r="HH13" s="60"/>
      <c r="HI13" s="60"/>
      <c r="HJ13" s="60"/>
      <c r="HK13" s="60"/>
      <c r="HL13" s="60"/>
      <c r="HM13" s="60"/>
      <c r="HN13" s="60"/>
      <c r="HO13" s="60"/>
      <c r="HP13" s="60"/>
      <c r="HQ13" s="60"/>
      <c r="HR13" s="60"/>
      <c r="HS13" s="60"/>
      <c r="HT13" s="60"/>
      <c r="HU13" s="60"/>
      <c r="HV13" s="60"/>
      <c r="HW13" s="60"/>
      <c r="HX13" s="60"/>
      <c r="HY13" s="60"/>
      <c r="HZ13" s="60"/>
      <c r="IA13" s="60"/>
      <c r="IB13" s="60"/>
      <c r="IC13" s="60"/>
      <c r="ID13" s="60"/>
      <c r="IE13" s="60"/>
      <c r="IF13" s="60"/>
    </row>
    <row r="14" spans="1:240" s="15" customFormat="1" ht="15" customHeight="1" x14ac:dyDescent="0.25">
      <c r="A14" s="42" t="s">
        <v>71</v>
      </c>
      <c r="B14" s="33" t="s">
        <v>16</v>
      </c>
      <c r="C14" s="37">
        <v>987</v>
      </c>
      <c r="D14" s="37">
        <v>1094</v>
      </c>
      <c r="E14" s="37">
        <v>1967</v>
      </c>
      <c r="F14" s="37">
        <v>2263</v>
      </c>
      <c r="G14" s="37">
        <v>2103</v>
      </c>
      <c r="H14" s="37">
        <v>1820</v>
      </c>
      <c r="I14" s="37">
        <v>1906</v>
      </c>
      <c r="J14" s="37">
        <v>2288</v>
      </c>
      <c r="K14" s="37">
        <v>3458</v>
      </c>
      <c r="L14" s="37">
        <v>2658</v>
      </c>
      <c r="M14" s="37">
        <v>1963</v>
      </c>
      <c r="N14" s="37">
        <v>1364</v>
      </c>
      <c r="O14" s="59">
        <v>23871</v>
      </c>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0"/>
      <c r="CA14" s="60"/>
      <c r="CB14" s="60"/>
      <c r="CC14" s="60"/>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60"/>
      <c r="DZ14" s="60"/>
      <c r="EA14" s="60"/>
      <c r="EB14" s="60"/>
      <c r="EC14" s="60"/>
      <c r="ED14" s="60"/>
      <c r="EE14" s="60"/>
      <c r="EF14" s="60"/>
      <c r="EG14" s="60"/>
      <c r="EH14" s="60"/>
      <c r="EI14" s="60"/>
      <c r="EJ14" s="60"/>
      <c r="EK14" s="60"/>
      <c r="EL14" s="60"/>
      <c r="EM14" s="60"/>
      <c r="EN14" s="60"/>
      <c r="EO14" s="60"/>
      <c r="EP14" s="60"/>
      <c r="EQ14" s="60"/>
      <c r="ER14" s="60"/>
      <c r="ES14" s="60"/>
      <c r="ET14" s="60"/>
      <c r="EU14" s="60"/>
      <c r="EV14" s="60"/>
      <c r="EW14" s="60"/>
      <c r="EX14" s="60"/>
      <c r="EY14" s="60"/>
      <c r="EZ14" s="60"/>
      <c r="FA14" s="60"/>
      <c r="FB14" s="60"/>
      <c r="FC14" s="60"/>
      <c r="FD14" s="60"/>
      <c r="FE14" s="60"/>
      <c r="FF14" s="60"/>
      <c r="FG14" s="60"/>
      <c r="FH14" s="60"/>
      <c r="FI14" s="60"/>
      <c r="FJ14" s="60"/>
      <c r="FK14" s="60"/>
      <c r="FL14" s="60"/>
      <c r="FM14" s="60"/>
      <c r="FN14" s="60"/>
      <c r="FO14" s="60"/>
      <c r="FP14" s="60"/>
      <c r="FQ14" s="60"/>
      <c r="FR14" s="60"/>
      <c r="FS14" s="60"/>
      <c r="FT14" s="60"/>
      <c r="FU14" s="60"/>
      <c r="FV14" s="60"/>
      <c r="FW14" s="60"/>
      <c r="FX14" s="60"/>
      <c r="FY14" s="60"/>
      <c r="FZ14" s="60"/>
      <c r="GA14" s="60"/>
      <c r="GB14" s="60"/>
      <c r="GC14" s="60"/>
      <c r="GD14" s="60"/>
      <c r="GE14" s="60"/>
      <c r="GF14" s="60"/>
      <c r="GG14" s="60"/>
      <c r="GH14" s="60"/>
      <c r="GI14" s="60"/>
      <c r="GJ14" s="60"/>
      <c r="GK14" s="60"/>
      <c r="GL14" s="60"/>
      <c r="GM14" s="60"/>
      <c r="GN14" s="60"/>
      <c r="GO14" s="60"/>
      <c r="GP14" s="60"/>
      <c r="GQ14" s="60"/>
      <c r="GR14" s="60"/>
      <c r="GS14" s="60"/>
      <c r="GT14" s="60"/>
      <c r="GU14" s="60"/>
      <c r="GV14" s="60"/>
      <c r="GW14" s="60"/>
      <c r="GX14" s="60"/>
      <c r="GY14" s="60"/>
      <c r="GZ14" s="60"/>
      <c r="HA14" s="60"/>
      <c r="HB14" s="60"/>
      <c r="HC14" s="60"/>
      <c r="HD14" s="60"/>
      <c r="HE14" s="60"/>
      <c r="HF14" s="60"/>
      <c r="HG14" s="60"/>
      <c r="HH14" s="60"/>
      <c r="HI14" s="60"/>
      <c r="HJ14" s="60"/>
      <c r="HK14" s="60"/>
      <c r="HL14" s="60"/>
      <c r="HM14" s="60"/>
      <c r="HN14" s="60"/>
      <c r="HO14" s="60"/>
      <c r="HP14" s="60"/>
      <c r="HQ14" s="60"/>
      <c r="HR14" s="60"/>
      <c r="HS14" s="60"/>
      <c r="HT14" s="60"/>
      <c r="HU14" s="60"/>
      <c r="HV14" s="60"/>
      <c r="HW14" s="60"/>
      <c r="HX14" s="60"/>
      <c r="HY14" s="60"/>
      <c r="HZ14" s="60"/>
      <c r="IA14" s="60"/>
      <c r="IB14" s="60"/>
      <c r="IC14" s="60"/>
      <c r="ID14" s="60"/>
      <c r="IE14" s="60"/>
      <c r="IF14" s="60"/>
    </row>
    <row r="15" spans="1:240" s="15" customFormat="1" ht="15" customHeight="1" x14ac:dyDescent="0.25">
      <c r="A15" s="42" t="s">
        <v>72</v>
      </c>
      <c r="B15" s="33" t="s">
        <v>16</v>
      </c>
      <c r="C15" s="37">
        <v>628</v>
      </c>
      <c r="D15" s="37">
        <v>686</v>
      </c>
      <c r="E15" s="37">
        <v>965</v>
      </c>
      <c r="F15" s="37">
        <v>701</v>
      </c>
      <c r="G15" s="37">
        <v>464</v>
      </c>
      <c r="H15" s="37">
        <v>305</v>
      </c>
      <c r="I15" s="37">
        <v>293</v>
      </c>
      <c r="J15" s="37">
        <v>306</v>
      </c>
      <c r="K15" s="37">
        <v>568</v>
      </c>
      <c r="L15" s="37">
        <v>912</v>
      </c>
      <c r="M15" s="37">
        <v>930</v>
      </c>
      <c r="N15" s="37">
        <v>677</v>
      </c>
      <c r="O15" s="59">
        <v>7435</v>
      </c>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c r="BW15" s="60"/>
      <c r="BX15" s="60"/>
      <c r="BY15" s="60"/>
      <c r="BZ15" s="60"/>
      <c r="CA15" s="60"/>
      <c r="CB15" s="60"/>
      <c r="CC15" s="60"/>
      <c r="CD15" s="60"/>
      <c r="CE15" s="60"/>
      <c r="CF15" s="60"/>
      <c r="CG15" s="60"/>
      <c r="CH15" s="60"/>
      <c r="CI15" s="60"/>
      <c r="CJ15" s="60"/>
      <c r="CK15" s="60"/>
      <c r="CL15" s="60"/>
      <c r="CM15" s="60"/>
      <c r="CN15" s="60"/>
      <c r="CO15" s="60"/>
      <c r="CP15" s="60"/>
      <c r="CQ15" s="60"/>
      <c r="CR15" s="60"/>
      <c r="CS15" s="60"/>
      <c r="CT15" s="60"/>
      <c r="CU15" s="60"/>
      <c r="CV15" s="60"/>
      <c r="CW15" s="60"/>
      <c r="CX15" s="60"/>
      <c r="CY15" s="60"/>
      <c r="CZ15" s="60"/>
      <c r="DA15" s="60"/>
      <c r="DB15" s="60"/>
      <c r="DC15" s="60"/>
      <c r="DD15" s="60"/>
      <c r="DE15" s="60"/>
      <c r="DF15" s="60"/>
      <c r="DG15" s="60"/>
      <c r="DH15" s="60"/>
      <c r="DI15" s="60"/>
      <c r="DJ15" s="60"/>
      <c r="DK15" s="60"/>
      <c r="DL15" s="60"/>
      <c r="DM15" s="60"/>
      <c r="DN15" s="60"/>
      <c r="DO15" s="60"/>
      <c r="DP15" s="60"/>
      <c r="DQ15" s="60"/>
      <c r="DR15" s="60"/>
      <c r="DS15" s="60"/>
      <c r="DT15" s="60"/>
      <c r="DU15" s="60"/>
      <c r="DV15" s="60"/>
      <c r="DW15" s="60"/>
      <c r="DX15" s="60"/>
      <c r="DY15" s="60"/>
      <c r="DZ15" s="60"/>
      <c r="EA15" s="60"/>
      <c r="EB15" s="60"/>
      <c r="EC15" s="60"/>
      <c r="ED15" s="60"/>
      <c r="EE15" s="60"/>
      <c r="EF15" s="60"/>
      <c r="EG15" s="60"/>
      <c r="EH15" s="60"/>
      <c r="EI15" s="60"/>
      <c r="EJ15" s="60"/>
      <c r="EK15" s="60"/>
      <c r="EL15" s="60"/>
      <c r="EM15" s="60"/>
      <c r="EN15" s="60"/>
      <c r="EO15" s="60"/>
      <c r="EP15" s="60"/>
      <c r="EQ15" s="60"/>
      <c r="ER15" s="60"/>
      <c r="ES15" s="60"/>
      <c r="ET15" s="60"/>
      <c r="EU15" s="60"/>
      <c r="EV15" s="60"/>
      <c r="EW15" s="60"/>
      <c r="EX15" s="60"/>
      <c r="EY15" s="60"/>
      <c r="EZ15" s="60"/>
      <c r="FA15" s="60"/>
      <c r="FB15" s="60"/>
      <c r="FC15" s="60"/>
      <c r="FD15" s="60"/>
      <c r="FE15" s="60"/>
      <c r="FF15" s="60"/>
      <c r="FG15" s="60"/>
      <c r="FH15" s="60"/>
      <c r="FI15" s="60"/>
      <c r="FJ15" s="60"/>
      <c r="FK15" s="60"/>
      <c r="FL15" s="60"/>
      <c r="FM15" s="60"/>
      <c r="FN15" s="60"/>
      <c r="FO15" s="60"/>
      <c r="FP15" s="60"/>
      <c r="FQ15" s="60"/>
      <c r="FR15" s="60"/>
      <c r="FS15" s="60"/>
      <c r="FT15" s="60"/>
      <c r="FU15" s="60"/>
      <c r="FV15" s="60"/>
      <c r="FW15" s="60"/>
      <c r="FX15" s="60"/>
      <c r="FY15" s="60"/>
      <c r="FZ15" s="60"/>
      <c r="GA15" s="60"/>
      <c r="GB15" s="60"/>
      <c r="GC15" s="60"/>
      <c r="GD15" s="60"/>
      <c r="GE15" s="60"/>
      <c r="GF15" s="60"/>
      <c r="GG15" s="60"/>
      <c r="GH15" s="60"/>
      <c r="GI15" s="60"/>
      <c r="GJ15" s="60"/>
      <c r="GK15" s="60"/>
      <c r="GL15" s="60"/>
      <c r="GM15" s="60"/>
      <c r="GN15" s="60"/>
      <c r="GO15" s="60"/>
      <c r="GP15" s="60"/>
      <c r="GQ15" s="60"/>
      <c r="GR15" s="60"/>
      <c r="GS15" s="60"/>
      <c r="GT15" s="60"/>
      <c r="GU15" s="60"/>
      <c r="GV15" s="60"/>
      <c r="GW15" s="60"/>
      <c r="GX15" s="60"/>
      <c r="GY15" s="60"/>
      <c r="GZ15" s="60"/>
      <c r="HA15" s="60"/>
      <c r="HB15" s="60"/>
      <c r="HC15" s="60"/>
      <c r="HD15" s="60"/>
      <c r="HE15" s="60"/>
      <c r="HF15" s="60"/>
      <c r="HG15" s="60"/>
      <c r="HH15" s="60"/>
      <c r="HI15" s="60"/>
      <c r="HJ15" s="60"/>
      <c r="HK15" s="60"/>
      <c r="HL15" s="60"/>
      <c r="HM15" s="60"/>
      <c r="HN15" s="60"/>
      <c r="HO15" s="60"/>
      <c r="HP15" s="60"/>
      <c r="HQ15" s="60"/>
      <c r="HR15" s="60"/>
      <c r="HS15" s="60"/>
      <c r="HT15" s="60"/>
      <c r="HU15" s="60"/>
      <c r="HV15" s="60"/>
      <c r="HW15" s="60"/>
      <c r="HX15" s="60"/>
      <c r="HY15" s="60"/>
      <c r="HZ15" s="60"/>
      <c r="IA15" s="60"/>
      <c r="IB15" s="60"/>
      <c r="IC15" s="60"/>
      <c r="ID15" s="60"/>
      <c r="IE15" s="60"/>
      <c r="IF15" s="60"/>
    </row>
    <row r="16" spans="1:240" s="15" customFormat="1" ht="15" customHeight="1" x14ac:dyDescent="0.25">
      <c r="A16" s="42" t="s">
        <v>73</v>
      </c>
      <c r="B16" s="33" t="s">
        <v>16</v>
      </c>
      <c r="C16" s="37">
        <v>910</v>
      </c>
      <c r="D16" s="37">
        <v>946</v>
      </c>
      <c r="E16" s="37">
        <v>1547</v>
      </c>
      <c r="F16" s="37">
        <v>1346</v>
      </c>
      <c r="G16" s="37">
        <v>824</v>
      </c>
      <c r="H16" s="37">
        <v>597</v>
      </c>
      <c r="I16" s="37">
        <v>539</v>
      </c>
      <c r="J16" s="37">
        <v>603</v>
      </c>
      <c r="K16" s="37">
        <v>1116</v>
      </c>
      <c r="L16" s="37">
        <v>1296</v>
      </c>
      <c r="M16" s="37">
        <v>1523</v>
      </c>
      <c r="N16" s="37">
        <v>1153</v>
      </c>
      <c r="O16" s="59">
        <v>12400</v>
      </c>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0"/>
      <c r="DD16" s="60"/>
      <c r="DE16" s="60"/>
      <c r="DF16" s="60"/>
      <c r="DG16" s="60"/>
      <c r="DH16" s="60"/>
      <c r="DI16" s="60"/>
      <c r="DJ16" s="60"/>
      <c r="DK16" s="60"/>
      <c r="DL16" s="60"/>
      <c r="DM16" s="60"/>
      <c r="DN16" s="60"/>
      <c r="DO16" s="60"/>
      <c r="DP16" s="60"/>
      <c r="DQ16" s="60"/>
      <c r="DR16" s="60"/>
      <c r="DS16" s="60"/>
      <c r="DT16" s="60"/>
      <c r="DU16" s="60"/>
      <c r="DV16" s="60"/>
      <c r="DW16" s="60"/>
      <c r="DX16" s="60"/>
      <c r="DY16" s="60"/>
      <c r="DZ16" s="60"/>
      <c r="EA16" s="60"/>
      <c r="EB16" s="60"/>
      <c r="EC16" s="60"/>
      <c r="ED16" s="60"/>
      <c r="EE16" s="60"/>
      <c r="EF16" s="60"/>
      <c r="EG16" s="60"/>
      <c r="EH16" s="60"/>
      <c r="EI16" s="60"/>
      <c r="EJ16" s="60"/>
      <c r="EK16" s="60"/>
      <c r="EL16" s="60"/>
      <c r="EM16" s="60"/>
      <c r="EN16" s="60"/>
      <c r="EO16" s="60"/>
      <c r="EP16" s="60"/>
      <c r="EQ16" s="60"/>
      <c r="ER16" s="60"/>
      <c r="ES16" s="60"/>
      <c r="ET16" s="60"/>
      <c r="EU16" s="60"/>
      <c r="EV16" s="60"/>
      <c r="EW16" s="60"/>
      <c r="EX16" s="60"/>
      <c r="EY16" s="60"/>
      <c r="EZ16" s="60"/>
      <c r="FA16" s="60"/>
      <c r="FB16" s="60"/>
      <c r="FC16" s="60"/>
      <c r="FD16" s="60"/>
      <c r="FE16" s="60"/>
      <c r="FF16" s="60"/>
      <c r="FG16" s="60"/>
      <c r="FH16" s="60"/>
      <c r="FI16" s="60"/>
      <c r="FJ16" s="60"/>
      <c r="FK16" s="60"/>
      <c r="FL16" s="60"/>
      <c r="FM16" s="60"/>
      <c r="FN16" s="60"/>
      <c r="FO16" s="60"/>
      <c r="FP16" s="60"/>
      <c r="FQ16" s="60"/>
      <c r="FR16" s="60"/>
      <c r="FS16" s="60"/>
      <c r="FT16" s="60"/>
      <c r="FU16" s="60"/>
      <c r="FV16" s="60"/>
      <c r="FW16" s="60"/>
      <c r="FX16" s="60"/>
      <c r="FY16" s="60"/>
      <c r="FZ16" s="60"/>
      <c r="GA16" s="60"/>
      <c r="GB16" s="60"/>
      <c r="GC16" s="60"/>
      <c r="GD16" s="60"/>
      <c r="GE16" s="60"/>
      <c r="GF16" s="60"/>
      <c r="GG16" s="60"/>
      <c r="GH16" s="60"/>
      <c r="GI16" s="60"/>
      <c r="GJ16" s="60"/>
      <c r="GK16" s="60"/>
      <c r="GL16" s="60"/>
      <c r="GM16" s="60"/>
      <c r="GN16" s="60"/>
      <c r="GO16" s="60"/>
      <c r="GP16" s="60"/>
      <c r="GQ16" s="60"/>
      <c r="GR16" s="60"/>
      <c r="GS16" s="60"/>
      <c r="GT16" s="60"/>
      <c r="GU16" s="60"/>
      <c r="GV16" s="60"/>
      <c r="GW16" s="60"/>
      <c r="GX16" s="60"/>
      <c r="GY16" s="60"/>
      <c r="GZ16" s="60"/>
      <c r="HA16" s="60"/>
      <c r="HB16" s="60"/>
      <c r="HC16" s="60"/>
      <c r="HD16" s="60"/>
      <c r="HE16" s="60"/>
      <c r="HF16" s="60"/>
      <c r="HG16" s="60"/>
      <c r="HH16" s="60"/>
      <c r="HI16" s="60"/>
      <c r="HJ16" s="60"/>
      <c r="HK16" s="60"/>
      <c r="HL16" s="60"/>
      <c r="HM16" s="60"/>
      <c r="HN16" s="60"/>
      <c r="HO16" s="60"/>
      <c r="HP16" s="60"/>
      <c r="HQ16" s="60"/>
      <c r="HR16" s="60"/>
      <c r="HS16" s="60"/>
      <c r="HT16" s="60"/>
      <c r="HU16" s="60"/>
      <c r="HV16" s="60"/>
      <c r="HW16" s="60"/>
      <c r="HX16" s="60"/>
      <c r="HY16" s="60"/>
      <c r="HZ16" s="60"/>
      <c r="IA16" s="60"/>
      <c r="IB16" s="60"/>
      <c r="IC16" s="60"/>
      <c r="ID16" s="60"/>
      <c r="IE16" s="60"/>
      <c r="IF16" s="60"/>
    </row>
    <row r="17" spans="1:240" s="15" customFormat="1" ht="15" customHeight="1" x14ac:dyDescent="0.25">
      <c r="A17" s="42" t="s">
        <v>74</v>
      </c>
      <c r="B17" s="33" t="s">
        <v>16</v>
      </c>
      <c r="C17" s="37">
        <v>340</v>
      </c>
      <c r="D17" s="37">
        <v>351</v>
      </c>
      <c r="E17" s="37">
        <v>364</v>
      </c>
      <c r="F17" s="37">
        <v>218</v>
      </c>
      <c r="G17" s="37">
        <v>110</v>
      </c>
      <c r="H17" s="37">
        <v>90</v>
      </c>
      <c r="I17" s="37">
        <v>76</v>
      </c>
      <c r="J17" s="37">
        <v>84</v>
      </c>
      <c r="K17" s="37">
        <v>134</v>
      </c>
      <c r="L17" s="37">
        <v>191</v>
      </c>
      <c r="M17" s="37">
        <v>322</v>
      </c>
      <c r="N17" s="37">
        <v>204</v>
      </c>
      <c r="O17" s="59">
        <v>2484</v>
      </c>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60"/>
      <c r="CR17" s="60"/>
      <c r="CS17" s="60"/>
      <c r="CT17" s="60"/>
      <c r="CU17" s="60"/>
      <c r="CV17" s="60"/>
      <c r="CW17" s="60"/>
      <c r="CX17" s="60"/>
      <c r="CY17" s="60"/>
      <c r="CZ17" s="60"/>
      <c r="DA17" s="60"/>
      <c r="DB17" s="60"/>
      <c r="DC17" s="60"/>
      <c r="DD17" s="60"/>
      <c r="DE17" s="60"/>
      <c r="DF17" s="60"/>
      <c r="DG17" s="60"/>
      <c r="DH17" s="60"/>
      <c r="DI17" s="60"/>
      <c r="DJ17" s="60"/>
      <c r="DK17" s="60"/>
      <c r="DL17" s="60"/>
      <c r="DM17" s="60"/>
      <c r="DN17" s="60"/>
      <c r="DO17" s="60"/>
      <c r="DP17" s="60"/>
      <c r="DQ17" s="60"/>
      <c r="DR17" s="60"/>
      <c r="DS17" s="60"/>
      <c r="DT17" s="60"/>
      <c r="DU17" s="60"/>
      <c r="DV17" s="60"/>
      <c r="DW17" s="60"/>
      <c r="DX17" s="60"/>
      <c r="DY17" s="60"/>
      <c r="DZ17" s="60"/>
      <c r="EA17" s="60"/>
      <c r="EB17" s="60"/>
      <c r="EC17" s="60"/>
      <c r="ED17" s="60"/>
      <c r="EE17" s="60"/>
      <c r="EF17" s="60"/>
      <c r="EG17" s="60"/>
      <c r="EH17" s="60"/>
      <c r="EI17" s="60"/>
      <c r="EJ17" s="60"/>
      <c r="EK17" s="60"/>
      <c r="EL17" s="60"/>
      <c r="EM17" s="60"/>
      <c r="EN17" s="60"/>
      <c r="EO17" s="60"/>
      <c r="EP17" s="60"/>
      <c r="EQ17" s="60"/>
      <c r="ER17" s="60"/>
      <c r="ES17" s="60"/>
      <c r="ET17" s="60"/>
      <c r="EU17" s="60"/>
      <c r="EV17" s="60"/>
      <c r="EW17" s="60"/>
      <c r="EX17" s="60"/>
      <c r="EY17" s="60"/>
      <c r="EZ17" s="60"/>
      <c r="FA17" s="60"/>
      <c r="FB17" s="60"/>
      <c r="FC17" s="60"/>
      <c r="FD17" s="60"/>
      <c r="FE17" s="60"/>
      <c r="FF17" s="60"/>
      <c r="FG17" s="60"/>
      <c r="FH17" s="60"/>
      <c r="FI17" s="60"/>
      <c r="FJ17" s="60"/>
      <c r="FK17" s="60"/>
      <c r="FL17" s="60"/>
      <c r="FM17" s="60"/>
      <c r="FN17" s="60"/>
      <c r="FO17" s="60"/>
      <c r="FP17" s="60"/>
      <c r="FQ17" s="60"/>
      <c r="FR17" s="60"/>
      <c r="FS17" s="60"/>
      <c r="FT17" s="60"/>
      <c r="FU17" s="60"/>
      <c r="FV17" s="60"/>
      <c r="FW17" s="60"/>
      <c r="FX17" s="60"/>
      <c r="FY17" s="60"/>
      <c r="FZ17" s="60"/>
      <c r="GA17" s="60"/>
      <c r="GB17" s="60"/>
      <c r="GC17" s="60"/>
      <c r="GD17" s="60"/>
      <c r="GE17" s="60"/>
      <c r="GF17" s="60"/>
      <c r="GG17" s="60"/>
      <c r="GH17" s="60"/>
      <c r="GI17" s="60"/>
      <c r="GJ17" s="60"/>
      <c r="GK17" s="60"/>
      <c r="GL17" s="60"/>
      <c r="GM17" s="60"/>
      <c r="GN17" s="60"/>
      <c r="GO17" s="60"/>
      <c r="GP17" s="60"/>
      <c r="GQ17" s="60"/>
      <c r="GR17" s="60"/>
      <c r="GS17" s="60"/>
      <c r="GT17" s="60"/>
      <c r="GU17" s="60"/>
      <c r="GV17" s="60"/>
      <c r="GW17" s="60"/>
      <c r="GX17" s="60"/>
      <c r="GY17" s="60"/>
      <c r="GZ17" s="60"/>
      <c r="HA17" s="60"/>
      <c r="HB17" s="60"/>
      <c r="HC17" s="60"/>
      <c r="HD17" s="60"/>
      <c r="HE17" s="60"/>
      <c r="HF17" s="60"/>
      <c r="HG17" s="60"/>
      <c r="HH17" s="60"/>
      <c r="HI17" s="60"/>
      <c r="HJ17" s="60"/>
      <c r="HK17" s="60"/>
      <c r="HL17" s="60"/>
      <c r="HM17" s="60"/>
      <c r="HN17" s="60"/>
      <c r="HO17" s="60"/>
      <c r="HP17" s="60"/>
      <c r="HQ17" s="60"/>
      <c r="HR17" s="60"/>
      <c r="HS17" s="60"/>
      <c r="HT17" s="60"/>
      <c r="HU17" s="60"/>
      <c r="HV17" s="60"/>
      <c r="HW17" s="60"/>
      <c r="HX17" s="60"/>
      <c r="HY17" s="60"/>
      <c r="HZ17" s="60"/>
      <c r="IA17" s="60"/>
      <c r="IB17" s="60"/>
      <c r="IC17" s="60"/>
      <c r="ID17" s="60"/>
      <c r="IE17" s="60"/>
      <c r="IF17" s="60"/>
    </row>
    <row r="18" spans="1:240" s="23" customFormat="1" ht="15" customHeight="1" x14ac:dyDescent="0.25">
      <c r="A18" s="42" t="s">
        <v>75</v>
      </c>
      <c r="B18" s="33" t="s">
        <v>16</v>
      </c>
      <c r="C18" s="37">
        <v>32</v>
      </c>
      <c r="D18" s="37">
        <v>31</v>
      </c>
      <c r="E18" s="37">
        <v>40</v>
      </c>
      <c r="F18" s="37">
        <v>59</v>
      </c>
      <c r="G18" s="37">
        <v>64</v>
      </c>
      <c r="H18" s="37">
        <v>115</v>
      </c>
      <c r="I18" s="37">
        <v>151</v>
      </c>
      <c r="J18" s="37">
        <v>100</v>
      </c>
      <c r="K18" s="37">
        <v>73</v>
      </c>
      <c r="L18" s="37">
        <v>48</v>
      </c>
      <c r="M18" s="37">
        <v>39</v>
      </c>
      <c r="N18" s="37">
        <v>40</v>
      </c>
      <c r="O18" s="59">
        <v>792</v>
      </c>
    </row>
    <row r="19" spans="1:240" s="23" customFormat="1" ht="15" customHeight="1" x14ac:dyDescent="0.25">
      <c r="A19" s="45" t="s">
        <v>76</v>
      </c>
      <c r="B19" s="61" t="s">
        <v>16</v>
      </c>
      <c r="C19" s="62">
        <v>101</v>
      </c>
      <c r="D19" s="62">
        <v>129</v>
      </c>
      <c r="E19" s="62">
        <v>207</v>
      </c>
      <c r="F19" s="62">
        <v>150</v>
      </c>
      <c r="G19" s="62">
        <v>113</v>
      </c>
      <c r="H19" s="62">
        <v>65</v>
      </c>
      <c r="I19" s="62">
        <v>64</v>
      </c>
      <c r="J19" s="62">
        <v>89</v>
      </c>
      <c r="K19" s="62">
        <v>147</v>
      </c>
      <c r="L19" s="34">
        <v>172</v>
      </c>
      <c r="M19" s="34">
        <v>192</v>
      </c>
      <c r="N19" s="34">
        <v>133</v>
      </c>
      <c r="O19" s="63">
        <v>1562</v>
      </c>
    </row>
    <row r="20" spans="1:240" s="16" customFormat="1" ht="20.100000000000001" customHeight="1" x14ac:dyDescent="0.2">
      <c r="A20" s="80" t="s">
        <v>103</v>
      </c>
      <c r="B20" s="80"/>
      <c r="C20" s="80"/>
      <c r="D20" s="80"/>
      <c r="E20" s="80"/>
      <c r="F20" s="80"/>
      <c r="G20" s="80"/>
      <c r="H20" s="80"/>
      <c r="I20" s="80"/>
      <c r="J20" s="80"/>
      <c r="K20" s="80"/>
      <c r="L20" s="80"/>
      <c r="M20" s="80"/>
      <c r="N20" s="80"/>
      <c r="O20" s="80"/>
    </row>
    <row r="21" spans="1:240" s="16" customFormat="1" ht="20.100000000000001" customHeight="1" x14ac:dyDescent="0.2">
      <c r="A21" s="80" t="s">
        <v>104</v>
      </c>
      <c r="B21" s="80"/>
      <c r="C21" s="80"/>
      <c r="D21" s="80"/>
      <c r="E21" s="80"/>
      <c r="F21" s="80"/>
      <c r="G21" s="80"/>
      <c r="H21" s="80"/>
      <c r="I21" s="80"/>
      <c r="J21" s="80"/>
      <c r="K21" s="80"/>
      <c r="L21" s="80"/>
      <c r="M21" s="80"/>
      <c r="N21" s="80"/>
      <c r="O21" s="80"/>
    </row>
    <row r="22" spans="1:240" s="16" customFormat="1" ht="20.100000000000001" customHeight="1" x14ac:dyDescent="0.2">
      <c r="A22" s="71" t="s">
        <v>110</v>
      </c>
      <c r="B22" s="71"/>
      <c r="C22" s="71"/>
      <c r="D22" s="71"/>
      <c r="E22" s="71"/>
      <c r="F22" s="71"/>
      <c r="G22" s="71"/>
      <c r="H22" s="71"/>
      <c r="I22" s="71"/>
      <c r="J22" s="71"/>
      <c r="K22" s="71"/>
      <c r="L22" s="71"/>
      <c r="M22" s="71"/>
      <c r="N22" s="71"/>
      <c r="O22" s="71"/>
    </row>
    <row r="23" spans="1:240" s="16" customFormat="1" ht="20.100000000000001" customHeight="1" x14ac:dyDescent="0.2">
      <c r="A23" s="71" t="s">
        <v>98</v>
      </c>
      <c r="B23" s="71"/>
      <c r="C23" s="71"/>
      <c r="D23" s="71"/>
      <c r="E23" s="71"/>
      <c r="F23" s="71"/>
      <c r="G23" s="71"/>
      <c r="H23" s="71"/>
      <c r="I23" s="71"/>
      <c r="J23" s="71"/>
      <c r="K23" s="71"/>
      <c r="L23" s="71"/>
      <c r="M23" s="71"/>
      <c r="N23" s="71"/>
      <c r="O23" s="71"/>
    </row>
    <row r="24" spans="1:240" s="16" customFormat="1" ht="31.5" customHeight="1" x14ac:dyDescent="0.2">
      <c r="A24" s="80" t="s">
        <v>113</v>
      </c>
      <c r="B24" s="80"/>
      <c r="C24" s="80"/>
      <c r="D24" s="80"/>
      <c r="E24" s="80"/>
      <c r="F24" s="80"/>
      <c r="G24" s="80"/>
      <c r="H24" s="80"/>
      <c r="I24" s="80"/>
      <c r="J24" s="80"/>
      <c r="K24" s="80"/>
      <c r="L24" s="80"/>
      <c r="M24" s="80"/>
      <c r="N24" s="80"/>
      <c r="O24" s="80"/>
    </row>
    <row r="25" spans="1:240" s="16" customFormat="1" ht="20.100000000000001" customHeight="1" x14ac:dyDescent="0.2">
      <c r="A25" s="73" t="s">
        <v>120</v>
      </c>
      <c r="B25" s="73"/>
      <c r="C25" s="73"/>
      <c r="D25" s="73"/>
      <c r="E25" s="73"/>
      <c r="F25" s="73"/>
      <c r="G25" s="73"/>
      <c r="H25" s="73"/>
      <c r="I25" s="73"/>
      <c r="J25" s="73"/>
      <c r="K25" s="73"/>
      <c r="L25" s="73"/>
      <c r="M25" s="73"/>
      <c r="N25" s="73"/>
      <c r="O25" s="73"/>
    </row>
    <row r="26" spans="1:240" ht="20.100000000000001" customHeight="1" x14ac:dyDescent="0.2">
      <c r="A26" s="81" t="s">
        <v>7</v>
      </c>
      <c r="B26" s="81"/>
      <c r="C26" s="81"/>
      <c r="D26" s="81"/>
      <c r="E26" s="81"/>
      <c r="F26" s="81"/>
      <c r="G26" s="81"/>
      <c r="H26" s="81"/>
      <c r="I26" s="81"/>
      <c r="J26" s="81"/>
      <c r="K26" s="81"/>
      <c r="L26" s="81"/>
      <c r="M26" s="81"/>
      <c r="N26" s="81"/>
      <c r="O26" s="81"/>
    </row>
    <row r="27" spans="1:240" hidden="1" x14ac:dyDescent="0.2">
      <c r="A27" s="8"/>
      <c r="B27" s="8"/>
      <c r="C27" s="7"/>
    </row>
    <row r="28" spans="1:240" hidden="1" x14ac:dyDescent="0.2">
      <c r="A28" s="7"/>
      <c r="B28" s="7"/>
      <c r="C28" s="7"/>
    </row>
    <row r="29" spans="1:240" hidden="1" x14ac:dyDescent="0.2">
      <c r="A29" s="7"/>
      <c r="B29" s="7"/>
      <c r="C29" s="7"/>
    </row>
    <row r="30" spans="1:240" hidden="1" x14ac:dyDescent="0.2">
      <c r="A30" s="7"/>
      <c r="B30" s="7"/>
    </row>
    <row r="31" spans="1:240" hidden="1" x14ac:dyDescent="0.2">
      <c r="A31" s="7"/>
      <c r="B31" s="7"/>
      <c r="C31" s="7"/>
    </row>
    <row r="32" spans="1:240" hidden="1" x14ac:dyDescent="0.2">
      <c r="A32" s="7"/>
      <c r="B32" s="7"/>
      <c r="C32" s="7"/>
    </row>
    <row r="33" spans="1:3" hidden="1" x14ac:dyDescent="0.2">
      <c r="A33" s="9"/>
      <c r="B33" s="9"/>
      <c r="C33" s="7"/>
    </row>
    <row r="34" spans="1:3" hidden="1" x14ac:dyDescent="0.2">
      <c r="A34" s="9"/>
      <c r="B34" s="9"/>
      <c r="C34" s="7"/>
    </row>
    <row r="35" spans="1:3" hidden="1" x14ac:dyDescent="0.2">
      <c r="A35" s="7"/>
      <c r="B35" s="7"/>
      <c r="C35" s="7"/>
    </row>
    <row r="36" spans="1:3" hidden="1" x14ac:dyDescent="0.2">
      <c r="A36" s="7"/>
      <c r="B36" s="7"/>
      <c r="C36" s="7"/>
    </row>
    <row r="37" spans="1:3" hidden="1" x14ac:dyDescent="0.2">
      <c r="A37" s="9"/>
      <c r="B37" s="9"/>
      <c r="C37" s="7"/>
    </row>
    <row r="38" spans="1:3" hidden="1" x14ac:dyDescent="0.2">
      <c r="A38" s="9"/>
      <c r="B38" s="9"/>
      <c r="C38" s="7"/>
    </row>
    <row r="39" spans="1:3" hidden="1" x14ac:dyDescent="0.2">
      <c r="A39" s="7"/>
      <c r="B39" s="7"/>
      <c r="C39" s="7"/>
    </row>
    <row r="40" spans="1:3" hidden="1" x14ac:dyDescent="0.2">
      <c r="A40" s="7"/>
      <c r="B40" s="7"/>
      <c r="C40" s="7"/>
    </row>
    <row r="41" spans="1:3" hidden="1" x14ac:dyDescent="0.2">
      <c r="A41" s="7"/>
      <c r="B41" s="7"/>
      <c r="C41" s="7"/>
    </row>
    <row r="42" spans="1:3" hidden="1" x14ac:dyDescent="0.2">
      <c r="A42" s="7"/>
      <c r="B42" s="7"/>
      <c r="C42" s="7"/>
    </row>
    <row r="43" spans="1:3" hidden="1" x14ac:dyDescent="0.2">
      <c r="A43" s="7"/>
      <c r="B43" s="7"/>
      <c r="C43" s="7"/>
    </row>
    <row r="44" spans="1:3" hidden="1" x14ac:dyDescent="0.2">
      <c r="A44" s="6"/>
      <c r="B44" s="6"/>
    </row>
  </sheetData>
  <mergeCells count="14">
    <mergeCell ref="A24:O24"/>
    <mergeCell ref="A26:O26"/>
    <mergeCell ref="A1:O1"/>
    <mergeCell ref="A2:O2"/>
    <mergeCell ref="A3:O3"/>
    <mergeCell ref="A20:O20"/>
    <mergeCell ref="A23:O23"/>
    <mergeCell ref="A25:O25"/>
    <mergeCell ref="A21:O21"/>
    <mergeCell ref="A22:O22"/>
    <mergeCell ref="A4:O4"/>
    <mergeCell ref="A5:B5"/>
    <mergeCell ref="A11:B11"/>
    <mergeCell ref="C11:O11"/>
  </mergeCells>
  <phoneticPr fontId="12" type="noConversion"/>
  <hyperlinks>
    <hyperlink ref="A26" r:id="rId1" location="copyright-and-creative-commons" xr:uid="{6BA7E717-9342-48CD-9B32-9EF493327E2E}"/>
  </hyperlinks>
  <pageMargins left="0.7" right="0.7" top="0.75" bottom="0.75" header="0.3" footer="0.3"/>
  <pageSetup paperSize="9" orientation="portrait"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DB8A6-729E-41FB-8FEA-DCC77A203C3B}">
  <dimension ref="A1:K105"/>
  <sheetViews>
    <sheetView workbookViewId="0">
      <pane xSplit="2" ySplit="5" topLeftCell="C6" activePane="bottomRight" state="frozen"/>
      <selection pane="topRight" activeCell="C1" sqref="C1"/>
      <selection pane="bottomLeft" activeCell="A6" sqref="A6"/>
      <selection pane="bottomRight" sqref="A1:G1"/>
    </sheetView>
  </sheetViews>
  <sheetFormatPr defaultColWidth="0" defaultRowHeight="0" customHeight="1" zeroHeight="1" x14ac:dyDescent="0.2"/>
  <cols>
    <col min="1" max="1" width="57.88671875" style="3" customWidth="1"/>
    <col min="2" max="2" width="5.21875" style="3" bestFit="1" customWidth="1"/>
    <col min="3" max="6" width="8.88671875" style="3" customWidth="1"/>
    <col min="7" max="7" width="8.88671875" style="7" customWidth="1"/>
    <col min="8" max="11" width="0" style="3" hidden="1" customWidth="1"/>
    <col min="12" max="16384" width="8.88671875" style="3" hidden="1"/>
  </cols>
  <sheetData>
    <row r="1" spans="1:8" ht="15" customHeight="1" x14ac:dyDescent="0.2">
      <c r="A1" s="65" t="s">
        <v>130</v>
      </c>
      <c r="B1" s="65"/>
      <c r="C1" s="65"/>
      <c r="D1" s="65"/>
      <c r="E1" s="65"/>
      <c r="F1" s="65"/>
      <c r="G1" s="65"/>
    </row>
    <row r="2" spans="1:8" s="2" customFormat="1" ht="60" customHeight="1" x14ac:dyDescent="0.2">
      <c r="A2" s="66" t="s">
        <v>13</v>
      </c>
      <c r="B2" s="66"/>
      <c r="C2" s="66"/>
      <c r="D2" s="66"/>
      <c r="E2" s="66"/>
      <c r="F2" s="66"/>
      <c r="G2" s="66"/>
    </row>
    <row r="3" spans="1:8" ht="36" customHeight="1" thickBot="1" x14ac:dyDescent="0.35">
      <c r="A3" s="76" t="s">
        <v>124</v>
      </c>
      <c r="B3" s="76"/>
      <c r="C3" s="76"/>
      <c r="D3" s="76"/>
      <c r="E3" s="76"/>
      <c r="F3" s="76"/>
      <c r="G3" s="76"/>
    </row>
    <row r="4" spans="1:8" ht="15" customHeight="1" thickTop="1" x14ac:dyDescent="0.2">
      <c r="A4" s="68" t="str">
        <f>Contents!A4</f>
        <v>Marriages and Divorces, Australia, 2023</v>
      </c>
      <c r="B4" s="68"/>
      <c r="C4" s="68"/>
      <c r="D4" s="68"/>
      <c r="E4" s="68"/>
      <c r="F4" s="68"/>
      <c r="G4" s="68"/>
    </row>
    <row r="5" spans="1:8" s="7" customFormat="1" ht="15" customHeight="1" x14ac:dyDescent="0.2">
      <c r="A5" s="84"/>
      <c r="B5" s="84"/>
      <c r="C5" s="36">
        <v>2019</v>
      </c>
      <c r="D5" s="36">
        <v>2020</v>
      </c>
      <c r="E5" s="36">
        <v>2021</v>
      </c>
      <c r="F5" s="36">
        <v>2022</v>
      </c>
      <c r="G5" s="36">
        <v>2023</v>
      </c>
    </row>
    <row r="6" spans="1:8" ht="21" customHeight="1" x14ac:dyDescent="0.25">
      <c r="A6" s="85" t="s">
        <v>59</v>
      </c>
      <c r="B6" s="85"/>
      <c r="C6" s="85"/>
      <c r="D6" s="85"/>
      <c r="E6" s="85"/>
      <c r="F6" s="85"/>
      <c r="G6" s="85"/>
    </row>
    <row r="7" spans="1:8" s="7" customFormat="1" ht="15" customHeight="1" x14ac:dyDescent="0.2">
      <c r="A7" s="40" t="s">
        <v>60</v>
      </c>
      <c r="B7" s="40" t="s">
        <v>16</v>
      </c>
      <c r="C7" s="38">
        <v>48582</v>
      </c>
      <c r="D7" s="38">
        <v>49510</v>
      </c>
      <c r="E7" s="38">
        <v>56244</v>
      </c>
      <c r="F7" s="38">
        <v>49241</v>
      </c>
      <c r="G7" s="38">
        <v>48700</v>
      </c>
    </row>
    <row r="8" spans="1:8" s="7" customFormat="1" ht="15" customHeight="1" x14ac:dyDescent="0.2">
      <c r="A8" s="40" t="s">
        <v>100</v>
      </c>
      <c r="B8" s="40" t="s">
        <v>17</v>
      </c>
      <c r="C8" s="36">
        <v>2.4</v>
      </c>
      <c r="D8" s="36">
        <v>2.4</v>
      </c>
      <c r="E8" s="36">
        <v>2.7</v>
      </c>
      <c r="F8" s="36">
        <v>2.4</v>
      </c>
      <c r="G8" s="36">
        <v>2.2999999999999998</v>
      </c>
    </row>
    <row r="9" spans="1:8" s="7" customFormat="1" ht="15" customHeight="1" x14ac:dyDescent="0.2">
      <c r="A9" s="79" t="s">
        <v>61</v>
      </c>
      <c r="B9" s="79"/>
      <c r="C9" s="79"/>
      <c r="D9" s="79"/>
      <c r="E9" s="79"/>
      <c r="F9" s="79"/>
      <c r="G9" s="79"/>
    </row>
    <row r="10" spans="1:8" s="7" customFormat="1" ht="15" customHeight="1" x14ac:dyDescent="0.2">
      <c r="A10" s="41" t="s">
        <v>36</v>
      </c>
      <c r="B10" s="40" t="s">
        <v>29</v>
      </c>
      <c r="C10" s="36">
        <v>8.6</v>
      </c>
      <c r="D10" s="36">
        <v>8.4</v>
      </c>
      <c r="E10" s="36">
        <v>8.4</v>
      </c>
      <c r="F10" s="36">
        <v>8.9</v>
      </c>
      <c r="G10" s="43">
        <v>9</v>
      </c>
    </row>
    <row r="11" spans="1:8" s="7" customFormat="1" ht="15" customHeight="1" x14ac:dyDescent="0.2">
      <c r="A11" s="41" t="s">
        <v>37</v>
      </c>
      <c r="B11" s="40" t="s">
        <v>29</v>
      </c>
      <c r="C11" s="36">
        <v>12.3</v>
      </c>
      <c r="D11" s="36">
        <v>12.1</v>
      </c>
      <c r="E11" s="36">
        <v>12.2</v>
      </c>
      <c r="F11" s="36">
        <v>12.8</v>
      </c>
      <c r="G11" s="43">
        <v>13</v>
      </c>
    </row>
    <row r="12" spans="1:8" s="32" customFormat="1" ht="15" customHeight="1" x14ac:dyDescent="0.2">
      <c r="A12" s="79" t="s">
        <v>38</v>
      </c>
      <c r="B12" s="79"/>
      <c r="C12" s="79"/>
      <c r="D12" s="79"/>
      <c r="E12" s="79"/>
      <c r="F12" s="79"/>
      <c r="G12" s="79"/>
    </row>
    <row r="13" spans="1:8" s="15" customFormat="1" ht="15" customHeight="1" x14ac:dyDescent="0.2">
      <c r="A13" s="42" t="s">
        <v>39</v>
      </c>
      <c r="B13" s="40" t="s">
        <v>16</v>
      </c>
      <c r="C13" s="37">
        <v>11483</v>
      </c>
      <c r="D13" s="37">
        <v>11230</v>
      </c>
      <c r="E13" s="37">
        <v>14396</v>
      </c>
      <c r="F13" s="37">
        <v>11415</v>
      </c>
      <c r="G13" s="37">
        <v>11297</v>
      </c>
    </row>
    <row r="14" spans="1:8" s="15" customFormat="1" ht="15" customHeight="1" x14ac:dyDescent="0.2">
      <c r="A14" s="42" t="s">
        <v>40</v>
      </c>
      <c r="B14" s="40" t="s">
        <v>16</v>
      </c>
      <c r="C14" s="37">
        <v>14091</v>
      </c>
      <c r="D14" s="37">
        <v>14190</v>
      </c>
      <c r="E14" s="37">
        <v>14106</v>
      </c>
      <c r="F14" s="37">
        <v>12730</v>
      </c>
      <c r="G14" s="37">
        <v>12114</v>
      </c>
    </row>
    <row r="15" spans="1:8" s="15" customFormat="1" ht="15" customHeight="1" x14ac:dyDescent="0.2">
      <c r="A15" s="42" t="s">
        <v>126</v>
      </c>
      <c r="B15" s="40" t="s">
        <v>16</v>
      </c>
      <c r="C15" s="37" t="s">
        <v>42</v>
      </c>
      <c r="D15" s="37" t="s">
        <v>42</v>
      </c>
      <c r="E15" s="37" t="s">
        <v>42</v>
      </c>
      <c r="F15" s="37" t="s">
        <v>42</v>
      </c>
      <c r="G15" s="37">
        <v>16</v>
      </c>
      <c r="H15" s="58"/>
    </row>
    <row r="16" spans="1:8" s="15" customFormat="1" ht="15" customHeight="1" x14ac:dyDescent="0.2">
      <c r="A16" s="42" t="s">
        <v>41</v>
      </c>
      <c r="B16" s="40" t="s">
        <v>16</v>
      </c>
      <c r="C16" s="37">
        <v>23008</v>
      </c>
      <c r="D16" s="37">
        <v>24090</v>
      </c>
      <c r="E16" s="37">
        <v>27739</v>
      </c>
      <c r="F16" s="37">
        <v>25094</v>
      </c>
      <c r="G16" s="37">
        <v>25272</v>
      </c>
    </row>
    <row r="17" spans="1:7" s="15" customFormat="1" ht="15" customHeight="1" x14ac:dyDescent="0.2">
      <c r="A17" s="79" t="s">
        <v>77</v>
      </c>
      <c r="B17" s="79"/>
      <c r="C17" s="79"/>
      <c r="D17" s="79"/>
      <c r="E17" s="79"/>
      <c r="F17" s="79"/>
      <c r="G17" s="79"/>
    </row>
    <row r="18" spans="1:7" s="15" customFormat="1" ht="15" customHeight="1" x14ac:dyDescent="0.2">
      <c r="A18" s="42" t="s">
        <v>69</v>
      </c>
      <c r="B18" s="40" t="s">
        <v>16</v>
      </c>
      <c r="C18" s="38">
        <v>14197</v>
      </c>
      <c r="D18" s="38">
        <v>14023</v>
      </c>
      <c r="E18" s="38">
        <v>17126</v>
      </c>
      <c r="F18" s="37">
        <v>14661</v>
      </c>
      <c r="G18" s="37">
        <v>14789</v>
      </c>
    </row>
    <row r="19" spans="1:7" s="15" customFormat="1" ht="15" customHeight="1" x14ac:dyDescent="0.2">
      <c r="A19" s="42" t="s">
        <v>70</v>
      </c>
      <c r="B19" s="40" t="s">
        <v>16</v>
      </c>
      <c r="C19" s="38">
        <v>11989</v>
      </c>
      <c r="D19" s="38">
        <v>11806</v>
      </c>
      <c r="E19" s="38">
        <v>12766</v>
      </c>
      <c r="F19" s="37">
        <v>11783</v>
      </c>
      <c r="G19" s="37">
        <v>11452</v>
      </c>
    </row>
    <row r="20" spans="1:7" s="15" customFormat="1" ht="15" customHeight="1" x14ac:dyDescent="0.2">
      <c r="A20" s="42" t="s">
        <v>71</v>
      </c>
      <c r="B20" s="40" t="s">
        <v>16</v>
      </c>
      <c r="C20" s="38">
        <v>11269</v>
      </c>
      <c r="D20" s="38">
        <v>11824</v>
      </c>
      <c r="E20" s="38">
        <v>13475</v>
      </c>
      <c r="F20" s="37">
        <v>11410</v>
      </c>
      <c r="G20" s="37">
        <v>11140</v>
      </c>
    </row>
    <row r="21" spans="1:7" s="15" customFormat="1" ht="15" customHeight="1" x14ac:dyDescent="0.2">
      <c r="A21" s="42" t="s">
        <v>72</v>
      </c>
      <c r="B21" s="40" t="s">
        <v>16</v>
      </c>
      <c r="C21" s="38">
        <v>3319</v>
      </c>
      <c r="D21" s="38">
        <v>3298</v>
      </c>
      <c r="E21" s="38">
        <v>3863</v>
      </c>
      <c r="F21" s="37">
        <v>3046</v>
      </c>
      <c r="G21" s="37">
        <v>3133</v>
      </c>
    </row>
    <row r="22" spans="1:7" s="15" customFormat="1" ht="15" customHeight="1" x14ac:dyDescent="0.2">
      <c r="A22" s="42" t="s">
        <v>73</v>
      </c>
      <c r="B22" s="40" t="s">
        <v>16</v>
      </c>
      <c r="C22" s="38">
        <v>5052</v>
      </c>
      <c r="D22" s="38">
        <v>5712</v>
      </c>
      <c r="E22" s="38">
        <v>5989</v>
      </c>
      <c r="F22" s="37">
        <v>5718</v>
      </c>
      <c r="G22" s="37">
        <v>5718</v>
      </c>
    </row>
    <row r="23" spans="1:7" s="15" customFormat="1" ht="15" customHeight="1" x14ac:dyDescent="0.2">
      <c r="A23" s="42" t="s">
        <v>74</v>
      </c>
      <c r="B23" s="40" t="s">
        <v>16</v>
      </c>
      <c r="C23" s="38">
        <v>1007</v>
      </c>
      <c r="D23" s="38">
        <v>1018</v>
      </c>
      <c r="E23" s="38">
        <v>1142</v>
      </c>
      <c r="F23" s="37">
        <v>977</v>
      </c>
      <c r="G23" s="37">
        <v>965</v>
      </c>
    </row>
    <row r="24" spans="1:7" s="15" customFormat="1" ht="15" customHeight="1" x14ac:dyDescent="0.2">
      <c r="A24" s="42" t="s">
        <v>75</v>
      </c>
      <c r="B24" s="40" t="s">
        <v>16</v>
      </c>
      <c r="C24" s="38">
        <v>371</v>
      </c>
      <c r="D24" s="38">
        <v>351</v>
      </c>
      <c r="E24" s="38">
        <v>461</v>
      </c>
      <c r="F24" s="37">
        <v>318</v>
      </c>
      <c r="G24" s="37">
        <v>325</v>
      </c>
    </row>
    <row r="25" spans="1:7" s="15" customFormat="1" ht="15" customHeight="1" x14ac:dyDescent="0.2">
      <c r="A25" s="42" t="s">
        <v>76</v>
      </c>
      <c r="B25" s="40" t="s">
        <v>16</v>
      </c>
      <c r="C25" s="38">
        <v>1378</v>
      </c>
      <c r="D25" s="38">
        <v>1478</v>
      </c>
      <c r="E25" s="38">
        <v>1422</v>
      </c>
      <c r="F25" s="37">
        <v>1328</v>
      </c>
      <c r="G25" s="37">
        <v>1178</v>
      </c>
    </row>
    <row r="26" spans="1:7" s="15" customFormat="1" ht="15" customHeight="1" x14ac:dyDescent="0.2">
      <c r="A26" s="79" t="s">
        <v>81</v>
      </c>
      <c r="B26" s="79"/>
      <c r="C26" s="79"/>
      <c r="D26" s="79"/>
      <c r="E26" s="79"/>
      <c r="F26" s="79"/>
      <c r="G26" s="79"/>
    </row>
    <row r="27" spans="1:7" s="15" customFormat="1" ht="15" customHeight="1" x14ac:dyDescent="0.2">
      <c r="A27" s="22" t="s">
        <v>101</v>
      </c>
      <c r="B27" s="7" t="s">
        <v>16</v>
      </c>
      <c r="C27" s="38" t="s">
        <v>42</v>
      </c>
      <c r="D27" s="38" t="s">
        <v>42</v>
      </c>
      <c r="E27" s="37">
        <v>167</v>
      </c>
      <c r="F27" s="37">
        <v>178</v>
      </c>
      <c r="G27" s="37">
        <v>228</v>
      </c>
    </row>
    <row r="28" spans="1:7" s="15" customFormat="1" ht="15" customHeight="1" x14ac:dyDescent="0.2">
      <c r="A28" s="22" t="s">
        <v>102</v>
      </c>
      <c r="B28" s="7" t="s">
        <v>16</v>
      </c>
      <c r="C28" s="38" t="s">
        <v>42</v>
      </c>
      <c r="D28" s="38" t="s">
        <v>42</v>
      </c>
      <c r="E28" s="37">
        <v>306</v>
      </c>
      <c r="F28" s="37">
        <v>380</v>
      </c>
      <c r="G28" s="37">
        <v>394</v>
      </c>
    </row>
    <row r="29" spans="1:7" s="15" customFormat="1" ht="15" customHeight="1" x14ac:dyDescent="0.2">
      <c r="A29" s="22" t="s">
        <v>127</v>
      </c>
      <c r="B29" s="49" t="s">
        <v>16</v>
      </c>
      <c r="C29" s="37" t="s">
        <v>42</v>
      </c>
      <c r="D29" s="37" t="s">
        <v>42</v>
      </c>
      <c r="E29" s="37" t="s">
        <v>42</v>
      </c>
      <c r="F29" s="37" t="s">
        <v>42</v>
      </c>
      <c r="G29" s="37">
        <v>74</v>
      </c>
    </row>
    <row r="30" spans="1:7" s="15" customFormat="1" ht="15" customHeight="1" x14ac:dyDescent="0.2">
      <c r="A30" s="35" t="s">
        <v>128</v>
      </c>
      <c r="B30" s="49" t="s">
        <v>16</v>
      </c>
      <c r="C30" s="37" t="s">
        <v>42</v>
      </c>
      <c r="D30" s="37" t="s">
        <v>42</v>
      </c>
      <c r="E30" s="37" t="s">
        <v>42</v>
      </c>
      <c r="F30" s="37" t="s">
        <v>42</v>
      </c>
      <c r="G30" s="37">
        <f>SUM(G27:G29)</f>
        <v>696</v>
      </c>
    </row>
    <row r="31" spans="1:7" s="15" customFormat="1" ht="15" customHeight="1" x14ac:dyDescent="0.2">
      <c r="A31" s="35" t="s">
        <v>125</v>
      </c>
      <c r="B31" s="7" t="s">
        <v>18</v>
      </c>
      <c r="C31" s="37" t="s">
        <v>42</v>
      </c>
      <c r="D31" s="37" t="s">
        <v>42</v>
      </c>
      <c r="E31" s="37" t="s">
        <v>42</v>
      </c>
      <c r="F31" s="37" t="s">
        <v>42</v>
      </c>
      <c r="G31" s="23">
        <f>ROUND((G30/G7)*100,1)</f>
        <v>1.4</v>
      </c>
    </row>
    <row r="32" spans="1:7" ht="21" customHeight="1" x14ac:dyDescent="0.25">
      <c r="A32" s="85" t="s">
        <v>48</v>
      </c>
      <c r="B32" s="85"/>
      <c r="C32" s="85"/>
      <c r="D32" s="85"/>
      <c r="E32" s="85"/>
      <c r="F32" s="85"/>
      <c r="G32" s="85"/>
    </row>
    <row r="33" spans="1:7" s="7" customFormat="1" ht="15" customHeight="1" x14ac:dyDescent="0.2">
      <c r="A33" s="79" t="s">
        <v>63</v>
      </c>
      <c r="B33" s="79"/>
      <c r="C33" s="79"/>
      <c r="D33" s="79"/>
      <c r="E33" s="79"/>
      <c r="F33" s="79"/>
      <c r="G33" s="79"/>
    </row>
    <row r="34" spans="1:7" s="7" customFormat="1" ht="15" customHeight="1" x14ac:dyDescent="0.2">
      <c r="A34" s="79" t="s">
        <v>19</v>
      </c>
      <c r="B34" s="79"/>
      <c r="C34" s="79"/>
      <c r="D34" s="79"/>
      <c r="E34" s="79"/>
      <c r="F34" s="79"/>
      <c r="G34" s="79"/>
    </row>
    <row r="35" spans="1:7" s="7" customFormat="1" ht="15" customHeight="1" x14ac:dyDescent="0.2">
      <c r="A35" s="42" t="s">
        <v>47</v>
      </c>
      <c r="B35" s="40" t="s">
        <v>16</v>
      </c>
      <c r="C35" s="37">
        <v>265</v>
      </c>
      <c r="D35" s="37">
        <v>261</v>
      </c>
      <c r="E35" s="37">
        <v>295</v>
      </c>
      <c r="F35" s="37">
        <v>264</v>
      </c>
      <c r="G35" s="37">
        <v>187</v>
      </c>
    </row>
    <row r="36" spans="1:7" s="7" customFormat="1" ht="15" customHeight="1" x14ac:dyDescent="0.2">
      <c r="A36" s="42" t="s">
        <v>22</v>
      </c>
      <c r="B36" s="40" t="s">
        <v>16</v>
      </c>
      <c r="C36" s="37">
        <v>2582</v>
      </c>
      <c r="D36" s="37">
        <v>2613</v>
      </c>
      <c r="E36" s="37">
        <v>2839</v>
      </c>
      <c r="F36" s="37">
        <v>2234</v>
      </c>
      <c r="G36" s="37">
        <v>2097</v>
      </c>
    </row>
    <row r="37" spans="1:7" s="7" customFormat="1" ht="15" customHeight="1" x14ac:dyDescent="0.2">
      <c r="A37" s="42" t="s">
        <v>23</v>
      </c>
      <c r="B37" s="40" t="s">
        <v>16</v>
      </c>
      <c r="C37" s="37">
        <v>5803</v>
      </c>
      <c r="D37" s="37">
        <v>5985</v>
      </c>
      <c r="E37" s="37">
        <v>6556</v>
      </c>
      <c r="F37" s="37">
        <v>5198</v>
      </c>
      <c r="G37" s="37">
        <v>5014</v>
      </c>
    </row>
    <row r="38" spans="1:7" s="7" customFormat="1" ht="15" customHeight="1" x14ac:dyDescent="0.2">
      <c r="A38" s="42" t="s">
        <v>24</v>
      </c>
      <c r="B38" s="40" t="s">
        <v>16</v>
      </c>
      <c r="C38" s="37">
        <v>7183</v>
      </c>
      <c r="D38" s="37">
        <v>7437</v>
      </c>
      <c r="E38" s="37">
        <v>8451</v>
      </c>
      <c r="F38" s="37">
        <v>6963</v>
      </c>
      <c r="G38" s="37">
        <v>6745</v>
      </c>
    </row>
    <row r="39" spans="1:7" s="7" customFormat="1" ht="15" customHeight="1" x14ac:dyDescent="0.2">
      <c r="A39" s="42" t="s">
        <v>25</v>
      </c>
      <c r="B39" s="40" t="s">
        <v>16</v>
      </c>
      <c r="C39" s="37">
        <v>7114</v>
      </c>
      <c r="D39" s="37">
        <v>7388</v>
      </c>
      <c r="E39" s="37">
        <v>8363</v>
      </c>
      <c r="F39" s="37">
        <v>7266</v>
      </c>
      <c r="G39" s="37">
        <v>7120</v>
      </c>
    </row>
    <row r="40" spans="1:7" s="7" customFormat="1" ht="15" customHeight="1" x14ac:dyDescent="0.2">
      <c r="A40" s="42" t="s">
        <v>26</v>
      </c>
      <c r="B40" s="40" t="s">
        <v>16</v>
      </c>
      <c r="C40" s="37">
        <v>7591</v>
      </c>
      <c r="D40" s="37">
        <v>7777</v>
      </c>
      <c r="E40" s="37">
        <v>8439</v>
      </c>
      <c r="F40" s="37">
        <v>7482</v>
      </c>
      <c r="G40" s="37">
        <v>7125</v>
      </c>
    </row>
    <row r="41" spans="1:7" s="7" customFormat="1" ht="15" customHeight="1" x14ac:dyDescent="0.2">
      <c r="A41" s="42" t="s">
        <v>30</v>
      </c>
      <c r="B41" s="40" t="s">
        <v>16</v>
      </c>
      <c r="C41" s="37">
        <v>6363</v>
      </c>
      <c r="D41" s="37">
        <v>6435</v>
      </c>
      <c r="E41" s="37">
        <v>7719</v>
      </c>
      <c r="F41" s="37">
        <v>7050</v>
      </c>
      <c r="G41" s="37">
        <v>7061</v>
      </c>
    </row>
    <row r="42" spans="1:7" s="7" customFormat="1" ht="15" customHeight="1" x14ac:dyDescent="0.2">
      <c r="A42" s="42" t="s">
        <v>31</v>
      </c>
      <c r="B42" s="40" t="s">
        <v>16</v>
      </c>
      <c r="C42" s="37">
        <v>4868</v>
      </c>
      <c r="D42" s="37">
        <v>4850</v>
      </c>
      <c r="E42" s="37">
        <v>5652</v>
      </c>
      <c r="F42" s="37">
        <v>5118</v>
      </c>
      <c r="G42" s="37">
        <v>5104</v>
      </c>
    </row>
    <row r="43" spans="1:7" s="7" customFormat="1" ht="15" customHeight="1" x14ac:dyDescent="0.2">
      <c r="A43" s="42" t="s">
        <v>32</v>
      </c>
      <c r="B43" s="40" t="s">
        <v>16</v>
      </c>
      <c r="C43" s="37">
        <v>3114</v>
      </c>
      <c r="D43" s="37">
        <v>3061</v>
      </c>
      <c r="E43" s="37">
        <v>3561</v>
      </c>
      <c r="F43" s="37">
        <v>3395</v>
      </c>
      <c r="G43" s="37">
        <v>3563</v>
      </c>
    </row>
    <row r="44" spans="1:7" s="7" customFormat="1" ht="15" customHeight="1" x14ac:dyDescent="0.2">
      <c r="A44" s="42" t="s">
        <v>43</v>
      </c>
      <c r="B44" s="40" t="s">
        <v>16</v>
      </c>
      <c r="C44" s="37">
        <v>3495</v>
      </c>
      <c r="D44" s="37">
        <v>3492</v>
      </c>
      <c r="E44" s="37">
        <v>4052</v>
      </c>
      <c r="F44" s="37">
        <v>3890</v>
      </c>
      <c r="G44" s="37">
        <v>4278</v>
      </c>
    </row>
    <row r="45" spans="1:7" s="7" customFormat="1" ht="15" customHeight="1" x14ac:dyDescent="0.2">
      <c r="A45" s="42" t="s">
        <v>27</v>
      </c>
      <c r="B45" s="40" t="s">
        <v>16</v>
      </c>
      <c r="C45" s="37">
        <v>48582</v>
      </c>
      <c r="D45" s="37">
        <v>49510</v>
      </c>
      <c r="E45" s="37">
        <v>56095</v>
      </c>
      <c r="F45" s="37">
        <v>49029</v>
      </c>
      <c r="G45" s="37">
        <v>48489</v>
      </c>
    </row>
    <row r="46" spans="1:7" s="7" customFormat="1" ht="15" customHeight="1" x14ac:dyDescent="0.2">
      <c r="A46" s="79" t="s">
        <v>62</v>
      </c>
      <c r="B46" s="79"/>
      <c r="C46" s="79"/>
      <c r="D46" s="79"/>
      <c r="E46" s="79"/>
      <c r="F46" s="79"/>
      <c r="G46" s="79"/>
    </row>
    <row r="47" spans="1:7" s="7" customFormat="1" ht="15" customHeight="1" x14ac:dyDescent="0.2">
      <c r="A47" s="79" t="s">
        <v>19</v>
      </c>
      <c r="B47" s="79"/>
      <c r="C47" s="79"/>
      <c r="D47" s="79"/>
      <c r="E47" s="79"/>
      <c r="F47" s="79"/>
      <c r="G47" s="79"/>
    </row>
    <row r="48" spans="1:7" s="7" customFormat="1" ht="15" customHeight="1" x14ac:dyDescent="0.2">
      <c r="A48" s="42" t="s">
        <v>47</v>
      </c>
      <c r="B48" s="40" t="s">
        <v>17</v>
      </c>
      <c r="C48" s="43">
        <v>0.2</v>
      </c>
      <c r="D48" s="43">
        <v>0.2</v>
      </c>
      <c r="E48" s="43">
        <v>0.2</v>
      </c>
      <c r="F48" s="23">
        <v>0.2</v>
      </c>
      <c r="G48" s="44">
        <v>0.1</v>
      </c>
    </row>
    <row r="49" spans="1:11" s="7" customFormat="1" ht="15" customHeight="1" x14ac:dyDescent="0.2">
      <c r="A49" s="42" t="s">
        <v>22</v>
      </c>
      <c r="B49" s="40" t="s">
        <v>17</v>
      </c>
      <c r="C49" s="43">
        <v>2.7</v>
      </c>
      <c r="D49" s="43">
        <v>2.8</v>
      </c>
      <c r="E49" s="43">
        <v>3.1</v>
      </c>
      <c r="F49" s="23">
        <v>2.4</v>
      </c>
      <c r="G49" s="44">
        <v>2.2000000000000002</v>
      </c>
    </row>
    <row r="50" spans="1:11" s="7" customFormat="1" ht="15" customHeight="1" x14ac:dyDescent="0.2">
      <c r="A50" s="42" t="s">
        <v>23</v>
      </c>
      <c r="B50" s="40" t="s">
        <v>17</v>
      </c>
      <c r="C50" s="43">
        <v>6.2</v>
      </c>
      <c r="D50" s="43">
        <v>6.3</v>
      </c>
      <c r="E50" s="43">
        <v>7</v>
      </c>
      <c r="F50" s="23">
        <v>5.5</v>
      </c>
      <c r="G50" s="44">
        <v>5.0999999999999996</v>
      </c>
    </row>
    <row r="51" spans="1:11" s="7" customFormat="1" ht="15" customHeight="1" x14ac:dyDescent="0.2">
      <c r="A51" s="42" t="s">
        <v>24</v>
      </c>
      <c r="B51" s="40" t="s">
        <v>17</v>
      </c>
      <c r="C51" s="43">
        <v>8.1</v>
      </c>
      <c r="D51" s="43">
        <v>8.1</v>
      </c>
      <c r="E51" s="43">
        <v>9.1</v>
      </c>
      <c r="F51" s="23">
        <v>7.4</v>
      </c>
      <c r="G51" s="44">
        <v>7</v>
      </c>
    </row>
    <row r="52" spans="1:11" s="7" customFormat="1" ht="15" customHeight="1" x14ac:dyDescent="0.2">
      <c r="A52" s="42" t="s">
        <v>25</v>
      </c>
      <c r="B52" s="40" t="s">
        <v>17</v>
      </c>
      <c r="C52" s="43">
        <v>9</v>
      </c>
      <c r="D52" s="43">
        <v>9.1999999999999993</v>
      </c>
      <c r="E52" s="43">
        <v>10.3</v>
      </c>
      <c r="F52" s="23">
        <v>8.6</v>
      </c>
      <c r="G52" s="44">
        <v>8.1</v>
      </c>
    </row>
    <row r="53" spans="1:11" s="7" customFormat="1" ht="15" customHeight="1" x14ac:dyDescent="0.2">
      <c r="A53" s="42" t="s">
        <v>26</v>
      </c>
      <c r="B53" s="40" t="s">
        <v>17</v>
      </c>
      <c r="C53" s="43">
        <v>9.1</v>
      </c>
      <c r="D53" s="43">
        <v>9.4</v>
      </c>
      <c r="E53" s="43">
        <v>10.3</v>
      </c>
      <c r="F53" s="23">
        <v>9.3000000000000007</v>
      </c>
      <c r="G53" s="44">
        <v>8.9</v>
      </c>
    </row>
    <row r="54" spans="1:11" s="7" customFormat="1" ht="15" customHeight="1" x14ac:dyDescent="0.2">
      <c r="A54" s="42" t="s">
        <v>30</v>
      </c>
      <c r="B54" s="40" t="s">
        <v>17</v>
      </c>
      <c r="C54" s="43">
        <v>8.4</v>
      </c>
      <c r="D54" s="43">
        <v>8.3000000000000007</v>
      </c>
      <c r="E54" s="43">
        <v>9.6999999999999993</v>
      </c>
      <c r="F54" s="23">
        <v>8.6999999999999993</v>
      </c>
      <c r="G54" s="44">
        <v>8.5</v>
      </c>
    </row>
    <row r="55" spans="1:11" s="7" customFormat="1" ht="15" customHeight="1" x14ac:dyDescent="0.2">
      <c r="A55" s="42" t="s">
        <v>31</v>
      </c>
      <c r="B55" s="40" t="s">
        <v>17</v>
      </c>
      <c r="C55" s="43">
        <v>6.4</v>
      </c>
      <c r="D55" s="43">
        <v>6.3</v>
      </c>
      <c r="E55" s="43">
        <v>7.4</v>
      </c>
      <c r="F55" s="23">
        <v>6.8</v>
      </c>
      <c r="G55" s="44">
        <v>6.8</v>
      </c>
    </row>
    <row r="56" spans="1:11" s="7" customFormat="1" ht="15" customHeight="1" x14ac:dyDescent="0.2">
      <c r="A56" s="42" t="s">
        <v>32</v>
      </c>
      <c r="B56" s="40" t="s">
        <v>17</v>
      </c>
      <c r="C56" s="43">
        <v>4.5999999999999996</v>
      </c>
      <c r="D56" s="43">
        <v>4.4000000000000004</v>
      </c>
      <c r="E56" s="43">
        <v>5</v>
      </c>
      <c r="F56" s="23">
        <v>4.7</v>
      </c>
      <c r="G56" s="44">
        <v>4.8</v>
      </c>
    </row>
    <row r="57" spans="1:11" s="7" customFormat="1" ht="15" customHeight="1" x14ac:dyDescent="0.2">
      <c r="A57" s="42" t="s">
        <v>43</v>
      </c>
      <c r="B57" s="40" t="s">
        <v>17</v>
      </c>
      <c r="C57" s="43">
        <v>1.9</v>
      </c>
      <c r="D57" s="43">
        <v>1.8</v>
      </c>
      <c r="E57" s="43">
        <v>2</v>
      </c>
      <c r="F57" s="23">
        <v>1.9</v>
      </c>
      <c r="G57" s="44">
        <v>2</v>
      </c>
    </row>
    <row r="58" spans="1:11" s="24" customFormat="1" ht="15" customHeight="1" x14ac:dyDescent="0.2">
      <c r="A58" s="79" t="s">
        <v>64</v>
      </c>
      <c r="B58" s="79"/>
      <c r="C58" s="79"/>
      <c r="D58" s="79"/>
      <c r="E58" s="79"/>
      <c r="F58" s="79"/>
      <c r="G58" s="79"/>
      <c r="I58" s="29"/>
      <c r="J58" s="26"/>
    </row>
    <row r="59" spans="1:11" s="24" customFormat="1" ht="15" customHeight="1" x14ac:dyDescent="0.2">
      <c r="A59" s="42" t="s">
        <v>44</v>
      </c>
      <c r="B59" s="40" t="s">
        <v>29</v>
      </c>
      <c r="C59" s="43">
        <v>29.3</v>
      </c>
      <c r="D59" s="43">
        <v>29.4</v>
      </c>
      <c r="E59" s="43">
        <v>29.6</v>
      </c>
      <c r="F59" s="44">
        <v>29.8</v>
      </c>
      <c r="G59" s="44">
        <v>29.9</v>
      </c>
      <c r="I59" s="25"/>
      <c r="J59" s="26"/>
      <c r="K59" s="27"/>
    </row>
    <row r="60" spans="1:11" s="24" customFormat="1" ht="15" customHeight="1" x14ac:dyDescent="0.2">
      <c r="A60" s="42" t="s">
        <v>45</v>
      </c>
      <c r="B60" s="40" t="s">
        <v>29</v>
      </c>
      <c r="C60" s="43">
        <v>42</v>
      </c>
      <c r="D60" s="43">
        <v>41.7</v>
      </c>
      <c r="E60" s="43">
        <v>41.9</v>
      </c>
      <c r="F60" s="44">
        <v>42.6</v>
      </c>
      <c r="G60" s="44">
        <v>43</v>
      </c>
      <c r="I60" s="25"/>
      <c r="J60" s="26"/>
      <c r="K60" s="27"/>
    </row>
    <row r="61" spans="1:11" s="24" customFormat="1" ht="15" customHeight="1" x14ac:dyDescent="0.2">
      <c r="A61" s="42" t="s">
        <v>46</v>
      </c>
      <c r="B61" s="40" t="s">
        <v>29</v>
      </c>
      <c r="C61" s="43">
        <v>45.9</v>
      </c>
      <c r="D61" s="43">
        <v>45.6</v>
      </c>
      <c r="E61" s="43">
        <v>45.9</v>
      </c>
      <c r="F61" s="44">
        <v>46.7</v>
      </c>
      <c r="G61" s="44">
        <v>47.1</v>
      </c>
      <c r="I61" s="25"/>
      <c r="J61" s="26"/>
      <c r="K61" s="27"/>
    </row>
    <row r="62" spans="1:11" s="19" customFormat="1" ht="21" customHeight="1" x14ac:dyDescent="0.25">
      <c r="A62" s="85" t="s">
        <v>49</v>
      </c>
      <c r="B62" s="85"/>
      <c r="C62" s="85"/>
      <c r="D62" s="85"/>
      <c r="E62" s="85"/>
      <c r="F62" s="85"/>
      <c r="G62" s="85"/>
      <c r="I62" s="20"/>
      <c r="J62" s="21"/>
    </row>
    <row r="63" spans="1:11" s="7" customFormat="1" ht="15" customHeight="1" x14ac:dyDescent="0.2">
      <c r="A63" s="79" t="s">
        <v>65</v>
      </c>
      <c r="B63" s="79"/>
      <c r="C63" s="79"/>
      <c r="D63" s="79"/>
      <c r="E63" s="79"/>
      <c r="F63" s="79"/>
      <c r="G63" s="79"/>
    </row>
    <row r="64" spans="1:11" s="7" customFormat="1" ht="15" customHeight="1" x14ac:dyDescent="0.2">
      <c r="A64" s="79" t="s">
        <v>19</v>
      </c>
      <c r="B64" s="79"/>
      <c r="C64" s="79"/>
      <c r="D64" s="79"/>
      <c r="E64" s="79"/>
      <c r="F64" s="79"/>
      <c r="G64" s="79"/>
    </row>
    <row r="65" spans="1:7" s="7" customFormat="1" ht="15" customHeight="1" x14ac:dyDescent="0.2">
      <c r="A65" s="42" t="s">
        <v>47</v>
      </c>
      <c r="B65" s="40" t="s">
        <v>16</v>
      </c>
      <c r="C65" s="37">
        <v>820</v>
      </c>
      <c r="D65" s="37">
        <v>722</v>
      </c>
      <c r="E65" s="37">
        <v>843</v>
      </c>
      <c r="F65" s="37">
        <v>655</v>
      </c>
      <c r="G65" s="37">
        <v>577</v>
      </c>
    </row>
    <row r="66" spans="1:7" s="7" customFormat="1" ht="15" customHeight="1" x14ac:dyDescent="0.2">
      <c r="A66" s="42" t="s">
        <v>22</v>
      </c>
      <c r="B66" s="40" t="s">
        <v>16</v>
      </c>
      <c r="C66" s="37">
        <v>4001</v>
      </c>
      <c r="D66" s="37">
        <v>4033</v>
      </c>
      <c r="E66" s="37">
        <v>4491</v>
      </c>
      <c r="F66" s="37">
        <v>3536</v>
      </c>
      <c r="G66" s="37">
        <v>3373</v>
      </c>
    </row>
    <row r="67" spans="1:7" s="7" customFormat="1" ht="15" customHeight="1" x14ac:dyDescent="0.2">
      <c r="A67" s="42" t="s">
        <v>23</v>
      </c>
      <c r="B67" s="40" t="s">
        <v>16</v>
      </c>
      <c r="C67" s="37">
        <v>7026</v>
      </c>
      <c r="D67" s="37">
        <v>7357</v>
      </c>
      <c r="E67" s="37">
        <v>8121</v>
      </c>
      <c r="F67" s="37">
        <v>6667</v>
      </c>
      <c r="G67" s="37">
        <v>6241</v>
      </c>
    </row>
    <row r="68" spans="1:7" s="7" customFormat="1" ht="15" customHeight="1" x14ac:dyDescent="0.2">
      <c r="A68" s="42" t="s">
        <v>24</v>
      </c>
      <c r="B68" s="40" t="s">
        <v>16</v>
      </c>
      <c r="C68" s="37">
        <v>7874</v>
      </c>
      <c r="D68" s="37">
        <v>8074</v>
      </c>
      <c r="E68" s="37">
        <v>9274</v>
      </c>
      <c r="F68" s="37">
        <v>7929</v>
      </c>
      <c r="G68" s="37">
        <v>7714</v>
      </c>
    </row>
    <row r="69" spans="1:7" s="7" customFormat="1" ht="15" customHeight="1" x14ac:dyDescent="0.2">
      <c r="A69" s="42" t="s">
        <v>25</v>
      </c>
      <c r="B69" s="40" t="s">
        <v>16</v>
      </c>
      <c r="C69" s="37">
        <v>7166</v>
      </c>
      <c r="D69" s="37">
        <v>7648</v>
      </c>
      <c r="E69" s="37">
        <v>8735</v>
      </c>
      <c r="F69" s="37">
        <v>7819</v>
      </c>
      <c r="G69" s="37">
        <v>7745</v>
      </c>
    </row>
    <row r="70" spans="1:7" s="7" customFormat="1" ht="15" customHeight="1" x14ac:dyDescent="0.2">
      <c r="A70" s="42" t="s">
        <v>26</v>
      </c>
      <c r="B70" s="40" t="s">
        <v>16</v>
      </c>
      <c r="C70" s="37">
        <v>7714</v>
      </c>
      <c r="D70" s="37">
        <v>7589</v>
      </c>
      <c r="E70" s="37">
        <v>8422</v>
      </c>
      <c r="F70" s="37">
        <v>7431</v>
      </c>
      <c r="G70" s="37">
        <v>7235</v>
      </c>
    </row>
    <row r="71" spans="1:7" s="7" customFormat="1" ht="15" customHeight="1" x14ac:dyDescent="0.2">
      <c r="A71" s="42" t="s">
        <v>30</v>
      </c>
      <c r="B71" s="40" t="s">
        <v>16</v>
      </c>
      <c r="C71" s="37">
        <v>5732</v>
      </c>
      <c r="D71" s="37">
        <v>5890</v>
      </c>
      <c r="E71" s="37">
        <v>6936</v>
      </c>
      <c r="F71" s="37">
        <v>6457</v>
      </c>
      <c r="G71" s="37">
        <v>6610</v>
      </c>
    </row>
    <row r="72" spans="1:7" s="7" customFormat="1" ht="15" customHeight="1" x14ac:dyDescent="0.2">
      <c r="A72" s="42" t="s">
        <v>31</v>
      </c>
      <c r="B72" s="40" t="s">
        <v>16</v>
      </c>
      <c r="C72" s="37">
        <v>3884</v>
      </c>
      <c r="D72" s="37">
        <v>3788</v>
      </c>
      <c r="E72" s="37">
        <v>4439</v>
      </c>
      <c r="F72" s="37">
        <v>4123</v>
      </c>
      <c r="G72" s="37">
        <v>4189</v>
      </c>
    </row>
    <row r="73" spans="1:7" s="7" customFormat="1" ht="15" customHeight="1" x14ac:dyDescent="0.2">
      <c r="A73" s="42" t="s">
        <v>32</v>
      </c>
      <c r="B73" s="40" t="s">
        <v>16</v>
      </c>
      <c r="C73" s="37">
        <v>2161</v>
      </c>
      <c r="D73" s="37">
        <v>2222</v>
      </c>
      <c r="E73" s="37">
        <v>2598</v>
      </c>
      <c r="F73" s="37">
        <v>2468</v>
      </c>
      <c r="G73" s="37">
        <v>2554</v>
      </c>
    </row>
    <row r="74" spans="1:7" s="7" customFormat="1" ht="15" customHeight="1" x14ac:dyDescent="0.2">
      <c r="A74" s="42" t="s">
        <v>43</v>
      </c>
      <c r="B74" s="40" t="s">
        <v>16</v>
      </c>
      <c r="C74" s="37">
        <v>1900</v>
      </c>
      <c r="D74" s="37">
        <v>1913</v>
      </c>
      <c r="E74" s="37">
        <v>2230</v>
      </c>
      <c r="F74" s="37">
        <v>2142</v>
      </c>
      <c r="G74" s="37">
        <v>2394</v>
      </c>
    </row>
    <row r="75" spans="1:7" s="7" customFormat="1" ht="15" customHeight="1" x14ac:dyDescent="0.2">
      <c r="A75" s="42" t="s">
        <v>27</v>
      </c>
      <c r="B75" s="40" t="s">
        <v>16</v>
      </c>
      <c r="C75" s="37">
        <v>48582</v>
      </c>
      <c r="D75" s="37">
        <v>49510</v>
      </c>
      <c r="E75" s="37">
        <v>56364</v>
      </c>
      <c r="F75" s="37">
        <v>49437</v>
      </c>
      <c r="G75" s="37">
        <v>48829</v>
      </c>
    </row>
    <row r="76" spans="1:7" s="7" customFormat="1" ht="15" customHeight="1" x14ac:dyDescent="0.2">
      <c r="A76" s="79" t="s">
        <v>66</v>
      </c>
      <c r="B76" s="79"/>
      <c r="C76" s="79"/>
      <c r="D76" s="79"/>
      <c r="E76" s="79"/>
      <c r="F76" s="79"/>
      <c r="G76" s="79"/>
    </row>
    <row r="77" spans="1:7" s="7" customFormat="1" ht="15" customHeight="1" x14ac:dyDescent="0.2">
      <c r="A77" s="79" t="s">
        <v>19</v>
      </c>
      <c r="B77" s="79"/>
      <c r="C77" s="79"/>
      <c r="D77" s="79"/>
      <c r="E77" s="79"/>
      <c r="F77" s="79"/>
      <c r="G77" s="79"/>
    </row>
    <row r="78" spans="1:7" s="7" customFormat="1" ht="15" customHeight="1" x14ac:dyDescent="0.2">
      <c r="A78" s="42" t="s">
        <v>47</v>
      </c>
      <c r="B78" s="40" t="s">
        <v>17</v>
      </c>
      <c r="C78" s="43">
        <v>0.6</v>
      </c>
      <c r="D78" s="43">
        <v>0.5</v>
      </c>
      <c r="E78" s="43">
        <v>0.6</v>
      </c>
      <c r="F78" s="23">
        <v>0.5</v>
      </c>
      <c r="G78" s="44">
        <v>0.4</v>
      </c>
    </row>
    <row r="79" spans="1:7" s="7" customFormat="1" ht="15" customHeight="1" x14ac:dyDescent="0.2">
      <c r="A79" s="42" t="s">
        <v>22</v>
      </c>
      <c r="B79" s="40" t="s">
        <v>17</v>
      </c>
      <c r="C79" s="43">
        <v>4.2</v>
      </c>
      <c r="D79" s="43">
        <v>4.3</v>
      </c>
      <c r="E79" s="43">
        <v>5</v>
      </c>
      <c r="F79" s="23">
        <v>3.9</v>
      </c>
      <c r="G79" s="44">
        <v>3.6</v>
      </c>
    </row>
    <row r="80" spans="1:7" s="7" customFormat="1" ht="15" customHeight="1" x14ac:dyDescent="0.2">
      <c r="A80" s="42" t="s">
        <v>23</v>
      </c>
      <c r="B80" s="40" t="s">
        <v>17</v>
      </c>
      <c r="C80" s="43">
        <v>7.4</v>
      </c>
      <c r="D80" s="43">
        <v>7.6</v>
      </c>
      <c r="E80" s="43">
        <v>8.5</v>
      </c>
      <c r="F80" s="23">
        <v>6.9</v>
      </c>
      <c r="G80" s="44">
        <v>6.2</v>
      </c>
    </row>
    <row r="81" spans="1:11" s="7" customFormat="1" ht="15" customHeight="1" x14ac:dyDescent="0.2">
      <c r="A81" s="42" t="s">
        <v>24</v>
      </c>
      <c r="B81" s="40" t="s">
        <v>17</v>
      </c>
      <c r="C81" s="43">
        <v>8.8000000000000007</v>
      </c>
      <c r="D81" s="43">
        <v>8.6999999999999993</v>
      </c>
      <c r="E81" s="43">
        <v>9.9</v>
      </c>
      <c r="F81" s="23">
        <v>8.3000000000000007</v>
      </c>
      <c r="G81" s="44">
        <v>7.9</v>
      </c>
    </row>
    <row r="82" spans="1:11" s="7" customFormat="1" ht="15" customHeight="1" x14ac:dyDescent="0.2">
      <c r="A82" s="42" t="s">
        <v>25</v>
      </c>
      <c r="B82" s="40" t="s">
        <v>17</v>
      </c>
      <c r="C82" s="43">
        <v>8.9</v>
      </c>
      <c r="D82" s="43">
        <v>9.3000000000000007</v>
      </c>
      <c r="E82" s="43">
        <v>10.4</v>
      </c>
      <c r="F82" s="23">
        <v>9.1</v>
      </c>
      <c r="G82" s="44">
        <v>8.6</v>
      </c>
    </row>
    <row r="83" spans="1:11" s="7" customFormat="1" ht="15" customHeight="1" x14ac:dyDescent="0.2">
      <c r="A83" s="42" t="s">
        <v>26</v>
      </c>
      <c r="B83" s="40" t="s">
        <v>17</v>
      </c>
      <c r="C83" s="43">
        <v>9</v>
      </c>
      <c r="D83" s="43">
        <v>8.9</v>
      </c>
      <c r="E83" s="43">
        <v>10.1</v>
      </c>
      <c r="F83" s="23">
        <v>9.1</v>
      </c>
      <c r="G83" s="44">
        <v>8.9</v>
      </c>
    </row>
    <row r="84" spans="1:11" s="7" customFormat="1" ht="15" customHeight="1" x14ac:dyDescent="0.2">
      <c r="A84" s="42" t="s">
        <v>30</v>
      </c>
      <c r="B84" s="40" t="s">
        <v>17</v>
      </c>
      <c r="C84" s="43">
        <v>7.3</v>
      </c>
      <c r="D84" s="43">
        <v>7.4</v>
      </c>
      <c r="E84" s="43">
        <v>8.5</v>
      </c>
      <c r="F84" s="23">
        <v>7.7</v>
      </c>
      <c r="G84" s="44">
        <v>7.7</v>
      </c>
    </row>
    <row r="85" spans="1:11" s="7" customFormat="1" ht="15" customHeight="1" x14ac:dyDescent="0.2">
      <c r="A85" s="42" t="s">
        <v>31</v>
      </c>
      <c r="B85" s="40" t="s">
        <v>17</v>
      </c>
      <c r="C85" s="43">
        <v>4.9000000000000004</v>
      </c>
      <c r="D85" s="43">
        <v>4.7</v>
      </c>
      <c r="E85" s="43">
        <v>5.6</v>
      </c>
      <c r="F85" s="23">
        <v>5.3</v>
      </c>
      <c r="G85" s="44">
        <v>5.4</v>
      </c>
    </row>
    <row r="86" spans="1:11" s="7" customFormat="1" ht="15" customHeight="1" x14ac:dyDescent="0.2">
      <c r="A86" s="42" t="s">
        <v>32</v>
      </c>
      <c r="B86" s="40" t="s">
        <v>17</v>
      </c>
      <c r="C86" s="43">
        <v>3</v>
      </c>
      <c r="D86" s="43">
        <v>3</v>
      </c>
      <c r="E86" s="43">
        <v>3.4</v>
      </c>
      <c r="F86" s="23">
        <v>3.2</v>
      </c>
      <c r="G86" s="44">
        <v>3.3</v>
      </c>
    </row>
    <row r="87" spans="1:11" s="7" customFormat="1" ht="15" customHeight="1" x14ac:dyDescent="0.2">
      <c r="A87" s="42" t="s">
        <v>43</v>
      </c>
      <c r="B87" s="40" t="s">
        <v>17</v>
      </c>
      <c r="C87" s="43">
        <v>0.9</v>
      </c>
      <c r="D87" s="43">
        <v>0.9</v>
      </c>
      <c r="E87" s="43">
        <v>1</v>
      </c>
      <c r="F87" s="23">
        <v>0.9</v>
      </c>
      <c r="G87" s="44">
        <v>1</v>
      </c>
    </row>
    <row r="88" spans="1:11" s="24" customFormat="1" ht="15" customHeight="1" x14ac:dyDescent="0.2">
      <c r="A88" s="79" t="s">
        <v>64</v>
      </c>
      <c r="B88" s="79"/>
      <c r="C88" s="79"/>
      <c r="D88" s="79"/>
      <c r="E88" s="79"/>
      <c r="F88" s="79"/>
      <c r="G88" s="79"/>
      <c r="I88" s="29"/>
      <c r="J88" s="26"/>
    </row>
    <row r="89" spans="1:11" s="24" customFormat="1" ht="15" customHeight="1" x14ac:dyDescent="0.2">
      <c r="A89" s="42" t="s">
        <v>44</v>
      </c>
      <c r="B89" s="40" t="s">
        <v>29</v>
      </c>
      <c r="C89" s="43">
        <v>27</v>
      </c>
      <c r="D89" s="43">
        <v>27.2</v>
      </c>
      <c r="E89" s="43">
        <v>27.3</v>
      </c>
      <c r="F89" s="23">
        <v>27.5</v>
      </c>
      <c r="G89" s="23">
        <v>27.6</v>
      </c>
      <c r="I89" s="25"/>
      <c r="J89" s="26"/>
      <c r="K89" s="27"/>
    </row>
    <row r="90" spans="1:11" s="24" customFormat="1" ht="15" customHeight="1" x14ac:dyDescent="0.2">
      <c r="A90" s="42" t="s">
        <v>45</v>
      </c>
      <c r="B90" s="40" t="s">
        <v>29</v>
      </c>
      <c r="C90" s="43">
        <v>39.200000000000003</v>
      </c>
      <c r="D90" s="43">
        <v>39.1</v>
      </c>
      <c r="E90" s="43">
        <v>39.1</v>
      </c>
      <c r="F90" s="23">
        <v>39.799999999999997</v>
      </c>
      <c r="G90" s="23">
        <v>40.1</v>
      </c>
      <c r="I90" s="25"/>
      <c r="J90" s="26"/>
      <c r="K90" s="27"/>
    </row>
    <row r="91" spans="1:11" s="24" customFormat="1" ht="15" customHeight="1" x14ac:dyDescent="0.2">
      <c r="A91" s="45" t="s">
        <v>46</v>
      </c>
      <c r="B91" s="46" t="s">
        <v>29</v>
      </c>
      <c r="C91" s="47">
        <v>43.1</v>
      </c>
      <c r="D91" s="47">
        <v>42.8</v>
      </c>
      <c r="E91" s="47">
        <v>43</v>
      </c>
      <c r="F91" s="34">
        <v>43.7</v>
      </c>
      <c r="G91" s="34">
        <v>44.1</v>
      </c>
      <c r="I91" s="25"/>
      <c r="J91" s="26"/>
      <c r="K91" s="27"/>
    </row>
    <row r="92" spans="1:11" s="16" customFormat="1" ht="15" customHeight="1" x14ac:dyDescent="0.2">
      <c r="A92" s="39" t="s">
        <v>79</v>
      </c>
      <c r="B92" s="8"/>
      <c r="C92" s="14"/>
      <c r="D92" s="14"/>
      <c r="E92" s="14"/>
      <c r="F92" s="14"/>
      <c r="G92" s="23"/>
      <c r="I92" s="31"/>
      <c r="J92" s="30"/>
      <c r="K92" s="17"/>
    </row>
    <row r="93" spans="1:11" s="16" customFormat="1" ht="36" customHeight="1" x14ac:dyDescent="0.2">
      <c r="A93" s="73" t="s">
        <v>67</v>
      </c>
      <c r="B93" s="73"/>
      <c r="C93" s="73"/>
      <c r="D93" s="73"/>
      <c r="E93" s="73"/>
      <c r="F93" s="73"/>
      <c r="G93" s="73"/>
      <c r="I93" s="31"/>
      <c r="J93" s="30"/>
      <c r="K93" s="17"/>
    </row>
    <row r="94" spans="1:11" s="16" customFormat="1" ht="20.100000000000001" customHeight="1" x14ac:dyDescent="0.2">
      <c r="A94" s="74" t="s">
        <v>104</v>
      </c>
      <c r="B94" s="74"/>
      <c r="C94" s="74"/>
      <c r="D94" s="74"/>
      <c r="E94" s="74"/>
      <c r="F94" s="74"/>
      <c r="G94" s="74"/>
      <c r="I94" s="31"/>
      <c r="J94" s="30"/>
      <c r="K94" s="17"/>
    </row>
    <row r="95" spans="1:11" ht="35.1" customHeight="1" x14ac:dyDescent="0.2">
      <c r="A95" s="80" t="s">
        <v>111</v>
      </c>
      <c r="B95" s="80"/>
      <c r="C95" s="80"/>
      <c r="D95" s="80"/>
      <c r="E95" s="80"/>
      <c r="F95" s="80"/>
      <c r="G95" s="80"/>
    </row>
    <row r="96" spans="1:11" s="53" customFormat="1" ht="21" customHeight="1" x14ac:dyDescent="0.2">
      <c r="A96" s="73" t="s">
        <v>132</v>
      </c>
      <c r="B96" s="73"/>
      <c r="C96" s="73"/>
      <c r="D96" s="73"/>
      <c r="E96" s="73"/>
      <c r="F96" s="73"/>
      <c r="G96" s="73"/>
    </row>
    <row r="97" spans="1:11" s="16" customFormat="1" ht="35.1" customHeight="1" x14ac:dyDescent="0.2">
      <c r="A97" s="73" t="s">
        <v>78</v>
      </c>
      <c r="B97" s="73"/>
      <c r="C97" s="73"/>
      <c r="D97" s="73"/>
      <c r="E97" s="73"/>
      <c r="F97" s="73"/>
      <c r="G97" s="73"/>
      <c r="I97" s="31"/>
      <c r="J97" s="30"/>
      <c r="K97" s="17"/>
    </row>
    <row r="98" spans="1:11" ht="15" customHeight="1" x14ac:dyDescent="0.2">
      <c r="A98" s="70" t="s">
        <v>7</v>
      </c>
      <c r="B98" s="70"/>
      <c r="C98" s="70"/>
      <c r="D98" s="70"/>
      <c r="E98" s="70"/>
      <c r="F98" s="70"/>
      <c r="G98" s="70"/>
    </row>
    <row r="99" spans="1:11" ht="15" hidden="1" x14ac:dyDescent="0.2"/>
    <row r="100" spans="1:11" ht="15" hidden="1" x14ac:dyDescent="0.2"/>
    <row r="101" spans="1:11" ht="15" hidden="1" x14ac:dyDescent="0.2"/>
    <row r="102" spans="1:11" ht="15" hidden="1" x14ac:dyDescent="0.2"/>
    <row r="103" spans="1:11" ht="15" hidden="1" x14ac:dyDescent="0.2"/>
    <row r="104" spans="1:11" ht="15" hidden="1" x14ac:dyDescent="0.2"/>
    <row r="105" spans="1:11" ht="15" hidden="1" x14ac:dyDescent="0.2"/>
  </sheetData>
  <mergeCells count="45">
    <mergeCell ref="C63:G63"/>
    <mergeCell ref="C64:G64"/>
    <mergeCell ref="C76:G76"/>
    <mergeCell ref="C77:G77"/>
    <mergeCell ref="C88:G88"/>
    <mergeCell ref="A62:B62"/>
    <mergeCell ref="C6:G6"/>
    <mergeCell ref="C32:G32"/>
    <mergeCell ref="C62:G62"/>
    <mergeCell ref="C9:G9"/>
    <mergeCell ref="C12:G12"/>
    <mergeCell ref="C17:G17"/>
    <mergeCell ref="C26:G26"/>
    <mergeCell ref="C33:G33"/>
    <mergeCell ref="C34:G34"/>
    <mergeCell ref="C46:G46"/>
    <mergeCell ref="C47:G47"/>
    <mergeCell ref="C58:G58"/>
    <mergeCell ref="A33:B33"/>
    <mergeCell ref="A34:B34"/>
    <mergeCell ref="A63:B63"/>
    <mergeCell ref="A64:B64"/>
    <mergeCell ref="A76:B76"/>
    <mergeCell ref="A77:B77"/>
    <mergeCell ref="A88:B88"/>
    <mergeCell ref="A46:B46"/>
    <mergeCell ref="A47:B47"/>
    <mergeCell ref="A58:B58"/>
    <mergeCell ref="A1:G1"/>
    <mergeCell ref="A2:G2"/>
    <mergeCell ref="A3:G3"/>
    <mergeCell ref="A4:G4"/>
    <mergeCell ref="A5:B5"/>
    <mergeCell ref="A6:B6"/>
    <mergeCell ref="A9:B9"/>
    <mergeCell ref="A12:B12"/>
    <mergeCell ref="A17:B17"/>
    <mergeCell ref="A26:B26"/>
    <mergeCell ref="A32:B32"/>
    <mergeCell ref="A98:G98"/>
    <mergeCell ref="A93:G93"/>
    <mergeCell ref="A94:G94"/>
    <mergeCell ref="A97:G97"/>
    <mergeCell ref="A95:G95"/>
    <mergeCell ref="A96:G96"/>
  </mergeCells>
  <hyperlinks>
    <hyperlink ref="A98" r:id="rId1" location="copyright-and-creative-commons" xr:uid="{F76FD7DB-552A-42B6-AB5E-89315C15887E}"/>
  </hyperlinks>
  <pageMargins left="0.7" right="0.7" top="0.75" bottom="0.75" header="0.3" footer="0.3"/>
  <pageSetup paperSize="9" orientation="portrait" r:id="rId2"/>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D492D-68BC-41BB-A0CF-0BB2A98BB011}">
  <dimension ref="A1:H17"/>
  <sheetViews>
    <sheetView workbookViewId="0">
      <pane ySplit="3" topLeftCell="A4" activePane="bottomLeft" state="frozen"/>
      <selection pane="bottomLeft"/>
    </sheetView>
  </sheetViews>
  <sheetFormatPr defaultColWidth="0" defaultRowHeight="15" zeroHeight="1" x14ac:dyDescent="0.2"/>
  <cols>
    <col min="1" max="1" width="80.33203125" style="3" customWidth="1"/>
    <col min="2" max="8" width="8.88671875" style="3" hidden="1" customWidth="1"/>
    <col min="9" max="16384" width="8.88671875" style="3" hidden="1"/>
  </cols>
  <sheetData>
    <row r="1" spans="1:8" x14ac:dyDescent="0.2">
      <c r="A1" s="10" t="s">
        <v>112</v>
      </c>
      <c r="B1" s="13"/>
      <c r="C1" s="13"/>
      <c r="D1" s="13"/>
      <c r="E1" s="13"/>
      <c r="F1" s="13"/>
      <c r="G1" s="13"/>
      <c r="H1" s="13"/>
    </row>
    <row r="2" spans="1:8" s="2" customFormat="1" ht="60" customHeight="1" x14ac:dyDescent="0.2">
      <c r="A2" s="11" t="s">
        <v>13</v>
      </c>
      <c r="B2" s="13"/>
      <c r="C2" s="13"/>
      <c r="D2" s="13"/>
      <c r="E2" s="13"/>
      <c r="F2" s="13"/>
      <c r="G2" s="13"/>
      <c r="H2" s="13"/>
    </row>
    <row r="3" spans="1:8" ht="36" customHeight="1" thickBot="1" x14ac:dyDescent="0.35">
      <c r="A3" s="1" t="s">
        <v>3</v>
      </c>
      <c r="B3" s="13"/>
      <c r="C3" s="13"/>
      <c r="D3" s="13"/>
      <c r="E3" s="13"/>
      <c r="F3" s="13"/>
      <c r="G3" s="13"/>
      <c r="H3" s="13"/>
    </row>
    <row r="4" spans="1:8" s="56" customFormat="1" ht="33" customHeight="1" thickTop="1" x14ac:dyDescent="0.2">
      <c r="A4" s="54" t="s">
        <v>105</v>
      </c>
      <c r="B4" s="55"/>
      <c r="C4" s="55"/>
      <c r="D4" s="55"/>
      <c r="E4" s="55"/>
      <c r="F4" s="55"/>
      <c r="G4" s="55"/>
      <c r="H4" s="55"/>
    </row>
    <row r="5" spans="1:8" s="56" customFormat="1" ht="68.25" customHeight="1" x14ac:dyDescent="0.2">
      <c r="A5" s="54" t="s">
        <v>107</v>
      </c>
      <c r="B5" s="55"/>
      <c r="C5" s="55"/>
      <c r="D5" s="55"/>
      <c r="E5" s="55"/>
      <c r="F5" s="55"/>
      <c r="G5" s="55"/>
      <c r="H5" s="55"/>
    </row>
    <row r="6" spans="1:8" s="56" customFormat="1" ht="33" customHeight="1" x14ac:dyDescent="0.2">
      <c r="A6" s="54" t="s">
        <v>110</v>
      </c>
      <c r="B6" s="55"/>
      <c r="C6" s="55"/>
      <c r="D6" s="55"/>
      <c r="E6" s="55"/>
      <c r="F6" s="55"/>
      <c r="G6" s="55"/>
      <c r="H6" s="55"/>
    </row>
    <row r="7" spans="1:8" s="56" customFormat="1" ht="51" customHeight="1" x14ac:dyDescent="0.2">
      <c r="A7" s="54" t="s">
        <v>111</v>
      </c>
      <c r="B7" s="55"/>
      <c r="C7" s="55"/>
      <c r="D7" s="55"/>
      <c r="E7" s="55"/>
      <c r="F7" s="55"/>
      <c r="G7" s="55"/>
      <c r="H7" s="55"/>
    </row>
    <row r="8" spans="1:8" s="56" customFormat="1" ht="51.75" customHeight="1" x14ac:dyDescent="0.2">
      <c r="A8" s="54" t="s">
        <v>108</v>
      </c>
      <c r="B8" s="55"/>
      <c r="C8" s="55"/>
      <c r="D8" s="55"/>
      <c r="E8" s="55"/>
      <c r="F8" s="55"/>
      <c r="G8" s="55"/>
      <c r="H8" s="55"/>
    </row>
    <row r="9" spans="1:8" s="56" customFormat="1" ht="49.5" customHeight="1" x14ac:dyDescent="0.2">
      <c r="A9" s="54" t="s">
        <v>106</v>
      </c>
      <c r="B9" s="55"/>
      <c r="C9" s="55"/>
      <c r="D9" s="55"/>
      <c r="E9" s="55"/>
      <c r="F9" s="55"/>
      <c r="G9" s="55"/>
      <c r="H9" s="55"/>
    </row>
    <row r="10" spans="1:8" s="56" customFormat="1" ht="69" customHeight="1" x14ac:dyDescent="0.2">
      <c r="A10" s="57" t="s">
        <v>109</v>
      </c>
      <c r="B10" s="55"/>
      <c r="C10" s="55"/>
      <c r="D10" s="55"/>
      <c r="E10" s="55"/>
      <c r="F10" s="55"/>
      <c r="G10" s="55"/>
      <c r="H10" s="55"/>
    </row>
    <row r="11" spans="1:8" ht="30" customHeight="1" thickBot="1" x14ac:dyDescent="0.35">
      <c r="A11" s="4" t="s">
        <v>9</v>
      </c>
      <c r="B11" s="13"/>
      <c r="C11" s="13"/>
      <c r="D11" s="13"/>
      <c r="E11" s="13"/>
      <c r="F11" s="13"/>
      <c r="G11" s="13"/>
      <c r="H11" s="13"/>
    </row>
    <row r="12" spans="1:8" ht="15.75" thickTop="1" x14ac:dyDescent="0.2">
      <c r="A12" s="70" t="s">
        <v>133</v>
      </c>
      <c r="B12" s="70"/>
      <c r="C12" s="13"/>
      <c r="D12" s="13"/>
      <c r="E12" s="13"/>
      <c r="F12" s="13"/>
      <c r="G12" s="13"/>
      <c r="H12" s="13"/>
    </row>
    <row r="13" spans="1:8" x14ac:dyDescent="0.2">
      <c r="A13" s="70" t="s">
        <v>134</v>
      </c>
      <c r="B13" s="70"/>
      <c r="C13" s="13"/>
      <c r="D13" s="13"/>
      <c r="E13" s="13"/>
      <c r="F13" s="13"/>
      <c r="G13" s="13"/>
      <c r="H13" s="13"/>
    </row>
    <row r="14" spans="1:8" x14ac:dyDescent="0.2">
      <c r="A14" s="70" t="s">
        <v>5</v>
      </c>
      <c r="B14" s="70"/>
      <c r="C14" s="13"/>
      <c r="D14" s="13"/>
      <c r="E14" s="13"/>
      <c r="F14" s="13"/>
      <c r="G14" s="13"/>
      <c r="H14" s="13"/>
    </row>
    <row r="15" spans="1:8" x14ac:dyDescent="0.2">
      <c r="A15" s="72" t="s">
        <v>8</v>
      </c>
      <c r="B15" s="72"/>
      <c r="C15" s="13"/>
      <c r="D15" s="13"/>
      <c r="E15" s="13"/>
      <c r="F15" s="13"/>
      <c r="G15" s="13"/>
      <c r="H15" s="13"/>
    </row>
    <row r="16" spans="1:8" x14ac:dyDescent="0.2">
      <c r="A16" s="70" t="s">
        <v>6</v>
      </c>
      <c r="B16" s="70"/>
      <c r="C16" s="13"/>
      <c r="D16" s="13"/>
      <c r="E16" s="13"/>
      <c r="F16" s="13"/>
      <c r="G16" s="13"/>
      <c r="H16" s="13"/>
    </row>
    <row r="17" spans="1:8" x14ac:dyDescent="0.2">
      <c r="A17" s="70" t="s">
        <v>7</v>
      </c>
      <c r="B17" s="70"/>
      <c r="C17" s="13"/>
      <c r="D17" s="13"/>
      <c r="E17" s="13"/>
      <c r="F17" s="13"/>
      <c r="G17" s="13"/>
      <c r="H17" s="13"/>
    </row>
  </sheetData>
  <mergeCells count="6">
    <mergeCell ref="A17:B17"/>
    <mergeCell ref="A12:B12"/>
    <mergeCell ref="A13:B13"/>
    <mergeCell ref="A14:B14"/>
    <mergeCell ref="A15:B15"/>
    <mergeCell ref="A16:B16"/>
  </mergeCells>
  <hyperlinks>
    <hyperlink ref="A14" r:id="rId1" xr:uid="{A15B74B0-99EE-4AFA-BAD2-EA808FADE460}"/>
    <hyperlink ref="A16" r:id="rId2" xr:uid="{E5AF2C4E-82F3-457E-86A4-34209DACDCA2}"/>
    <hyperlink ref="A17" r:id="rId3" location="copyright-and-creative-commons" xr:uid="{C2D0D76B-C972-4BEE-A2C6-CD7FDEB42DBE}"/>
    <hyperlink ref="A15" r:id="rId4" xr:uid="{24DF9CA3-C48A-4C90-99AA-65FEC1F798A3}"/>
    <hyperlink ref="A12:B12" r:id="rId5" display="This data comes from Marriages and Divorces, Australia, 2023" xr:uid="{F6859C4E-20A9-48E8-892F-4FA9054CCAB3}"/>
    <hyperlink ref="A13:B13" r:id="rId6" display="Visit the Marriages and Divorces, Australia methodology to understand more about how this data was collected" xr:uid="{73F49598-EF74-49C8-A4C4-5F3C00F5B4A5}"/>
  </hyperlinks>
  <pageMargins left="0.7" right="0.7" top="0.75" bottom="0.75" header="0.3" footer="0.3"/>
  <pageSetup paperSize="9" orientation="portrait" r:id="rId7"/>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13</vt:i4>
      </vt:variant>
    </vt:vector>
  </HeadingPairs>
  <TitlesOfParts>
    <vt:vector size="18" baseType="lpstr">
      <vt:lpstr>Contents</vt:lpstr>
      <vt:lpstr>Table 1</vt:lpstr>
      <vt:lpstr>Table 2</vt:lpstr>
      <vt:lpstr>Table 3</vt:lpstr>
      <vt:lpstr>Further information</vt:lpstr>
      <vt:lpstr>Contents_of_this_datacube</vt:lpstr>
      <vt:lpstr>Further_information</vt:lpstr>
      <vt:lpstr>Further_information_and_links</vt:lpstr>
      <vt:lpstr>Month_of_marriage_occurring</vt:lpstr>
      <vt:lpstr>Selected_divorce_indicators_2018_to_2022</vt:lpstr>
      <vt:lpstr>Selected_marriage_indicators_2018_to_2022</vt:lpstr>
      <vt:lpstr>'Table 3'!table_1_description</vt:lpstr>
      <vt:lpstr>table_1_description</vt:lpstr>
      <vt:lpstr>table_2_description</vt:lpstr>
      <vt:lpstr>Table_of_contents</vt:lpstr>
      <vt:lpstr>This_tab_contains_relevant_methodology_information_and_links_to_more_detail_on_the_ABS_website._It_ranges_from_cell_A1_to_A11</vt:lpstr>
      <vt:lpstr>'Table 3'!This_tab_outlines_the_contents_of_the_datacube._It_ranges_from_cell_A1_to_?</vt:lpstr>
      <vt:lpstr>This_tab_outlines_the_contents_of_the_datacube._It_ranges_from_cell_A1_to_?</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2024-08-09T04:43:25Z</dcterms:created>
  <dcterms:modified xsi:type="dcterms:W3CDTF">2024-08-09T04:43:52Z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88474f-0cb5-481f-b10d-ded532e0467a_Enabled">
    <vt:lpwstr>true</vt:lpwstr>
  </property>
  <property fmtid="{D5CDD505-2E9C-101B-9397-08002B2CF9AE}" pid="3" name="MSIP_Label_3c88474f-0cb5-481f-b10d-ded532e0467a_SetDate">
    <vt:lpwstr>2024-08-09T04:43:39Z</vt:lpwstr>
  </property>
  <property fmtid="{D5CDD505-2E9C-101B-9397-08002B2CF9AE}" pid="4" name="MSIP_Label_3c88474f-0cb5-481f-b10d-ded532e0467a_Method">
    <vt:lpwstr>Privileged</vt:lpwstr>
  </property>
  <property fmtid="{D5CDD505-2E9C-101B-9397-08002B2CF9AE}" pid="5" name="MSIP_Label_3c88474f-0cb5-481f-b10d-ded532e0467a_Name">
    <vt:lpwstr>UNOFFICIAL</vt:lpwstr>
  </property>
  <property fmtid="{D5CDD505-2E9C-101B-9397-08002B2CF9AE}" pid="6" name="MSIP_Label_3c88474f-0cb5-481f-b10d-ded532e0467a_SiteId">
    <vt:lpwstr>34cdb737-c4fa-4c21-9a34-88ac2d721f88</vt:lpwstr>
  </property>
  <property fmtid="{D5CDD505-2E9C-101B-9397-08002B2CF9AE}" pid="7" name="MSIP_Label_3c88474f-0cb5-481f-b10d-ded532e0467a_ActionId">
    <vt:lpwstr>b2f01732-0daf-48cc-92a4-bbac20b42ca8</vt:lpwstr>
  </property>
  <property fmtid="{D5CDD505-2E9C-101B-9397-08002B2CF9AE}" pid="8" name="MSIP_Label_3c88474f-0cb5-481f-b10d-ded532e0467a_ContentBits">
    <vt:lpwstr>0</vt:lpwstr>
  </property>
</Properties>
</file>